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11. jednání\"/>
    </mc:Choice>
  </mc:AlternateContent>
  <xr:revisionPtr revIDLastSave="0" documentId="13_ncr:1_{FBF91762-0732-4195-90DA-CB2A5142D8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stivaly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festivaly!$A$1:$U$50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1" l="1"/>
  <c r="D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E44" i="10"/>
  <c r="D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E44" i="9"/>
  <c r="D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E44" i="8"/>
  <c r="D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E44" i="7"/>
  <c r="D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E44" i="6"/>
  <c r="D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E44" i="5"/>
  <c r="D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17" i="4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17" i="3"/>
  <c r="E44" i="4"/>
  <c r="D44" i="4"/>
  <c r="E44" i="3" l="1"/>
  <c r="D44" i="3"/>
  <c r="N44" i="2"/>
  <c r="E44" i="2"/>
  <c r="D44" i="2"/>
  <c r="N45" i="2" l="1"/>
</calcChain>
</file>

<file path=xl/sharedStrings.xml><?xml version="1.0" encoding="utf-8"?>
<sst xmlns="http://schemas.openxmlformats.org/spreadsheetml/2006/main" count="1313" uniqueCount="135">
  <si>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</si>
  <si>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</si>
  <si>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</si>
  <si>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</si>
  <si>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</si>
  <si>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</si>
  <si>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</si>
  <si>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</si>
  <si>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</si>
  <si>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</si>
  <si>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</si>
  <si>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</si>
  <si>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</si>
  <si>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</si>
  <si>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</si>
  <si>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</si>
  <si>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</si>
  <si>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</si>
  <si>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</si>
  <si>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</si>
  <si>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</si>
  <si>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</si>
  <si>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</si>
  <si>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</si>
  <si>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</si>
  <si>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</si>
  <si>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2. Podpora festivalů a přehlídek s výrazným dopadem na lokální filmovou kulturu</t>
  </si>
  <si>
    <r>
      <t xml:space="preserve">1. </t>
    </r>
    <r>
      <rPr>
        <sz val="9.5"/>
        <color theme="1"/>
        <rFont val="Arial"/>
        <family val="2"/>
        <charset val="238"/>
      </rPr>
      <t>Podpora festivalů a přehlídek jako alternativní distribuce</t>
    </r>
  </si>
  <si>
    <t>3. Podpora rozvoje kinematografie prostřednictvím industry programu</t>
  </si>
  <si>
    <t>Podpora je určena pro festivaly:</t>
  </si>
  <si>
    <t xml:space="preserve"> - s národním a mezinárodním významem.</t>
  </si>
  <si>
    <t xml:space="preserve"> - jejichž dramaturgie je postavena na širších základech, než je pouze výběr dle formálních kritérií jako země původu, autor nebo žánr.</t>
  </si>
  <si>
    <t xml:space="preserve"> - doplněné o odborné doprovodné programy (přednášky, workshopy, diskuze s autory či odborníky, master class, industry program apod.).</t>
  </si>
  <si>
    <t xml:space="preserve"> - s takovou programovou nabídkou, která není dostupná v běžné české distribuci.</t>
  </si>
  <si>
    <t>Realizační strategie</t>
  </si>
  <si>
    <r>
      <t xml:space="preserve">Finanční alokace: </t>
    </r>
    <r>
      <rPr>
        <sz val="9.5"/>
        <rFont val="Arial"/>
        <family val="2"/>
        <charset val="238"/>
      </rPr>
      <t>27 000 000 Kč</t>
    </r>
  </si>
  <si>
    <r>
      <t>Dotační okruh:</t>
    </r>
    <r>
      <rPr>
        <sz val="9.5"/>
        <color theme="1"/>
        <rFont val="Arial"/>
        <family val="2"/>
        <charset val="238"/>
      </rPr>
      <t xml:space="preserve"> 9. filmový festival a přehlídka v oblasti kinematografie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</si>
  <si>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</si>
  <si>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Dramaturgická a programová kvalita projektu</t>
  </si>
  <si>
    <t>Filmové festivaly a přehlídky v roce 2025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</si>
  <si>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2024-9-2-28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</si>
  <si>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8.-2. 9. 2024</t>
    </r>
  </si>
  <si>
    <t>19. Pragueshorts Film Festival</t>
  </si>
  <si>
    <t>Malé oči 2025</t>
  </si>
  <si>
    <t>ART*VR - festival filmů ve virtuální realitě 2025</t>
  </si>
  <si>
    <t>KRRR! 70MM FILM FEST KRNOV 2025</t>
  </si>
  <si>
    <t>SPORTFILM FESTIVAL LIBEREC</t>
  </si>
  <si>
    <t>FAMUFEST 41</t>
  </si>
  <si>
    <t>Litomyšl Fest 2025</t>
  </si>
  <si>
    <t>Academia Film Olomouc 2025</t>
  </si>
  <si>
    <t>32. Dny evropského filmu</t>
  </si>
  <si>
    <t>Finále Plzeň</t>
  </si>
  <si>
    <t>51. Letní filmová škola Uherské Hradiště</t>
  </si>
  <si>
    <t>MFF Juniorfest 2025</t>
  </si>
  <si>
    <t>27. ročník Mezinárodního filmového festivalu o lidských právech Jeden svět</t>
  </si>
  <si>
    <t>Anifilm 2025, Mezinárodní festival animovaných filmů, Liberec</t>
  </si>
  <si>
    <t>27. Kino na hranici - Kino na Granicy</t>
  </si>
  <si>
    <t xml:space="preserve">65. Zlín Film Festival - Mezinárodní festival filmů pro děti a mládež </t>
  </si>
  <si>
    <t>VI. ročník mezinárodního filmového festivalu Nezlomní a obětovaní</t>
  </si>
  <si>
    <t>25. Filmový festival Litoměřice</t>
  </si>
  <si>
    <t>Festival BalCan CrossOver</t>
  </si>
  <si>
    <t>26. queer filmový festival Mezipatra</t>
  </si>
  <si>
    <t>17. MFF Ostrava Kamera Oko 2025, Mezinárodní festival se zaměřením na
kameramanské umění</t>
  </si>
  <si>
    <t>BOO 2025</t>
  </si>
  <si>
    <t>Marienbad Film Festival, 10. ročník mezinárodního filmového festivalu v Mariánských Lázních</t>
  </si>
  <si>
    <t>PAF Olomouc 2025 – Přehlídka filmové animace a současného umění</t>
  </si>
  <si>
    <t>Serial Killer 2025 – mezinárodní festival seriálů</t>
  </si>
  <si>
    <t>29. Mezinárodní festival dokumentárních filmů Ji.hlava 2025</t>
  </si>
  <si>
    <t>Middle Art Festival</t>
  </si>
  <si>
    <t>FILM SERVIS FESTIVAL KARLOVY VARY, a.s.</t>
  </si>
  <si>
    <t>Aeroškola z.s.</t>
  </si>
  <si>
    <t>VOR Art s.r.o.</t>
  </si>
  <si>
    <t>Městské informační a kulturní středisko Krnov</t>
  </si>
  <si>
    <t>SPORTFILM LIBEREC z. s.</t>
  </si>
  <si>
    <t>Akademie múzických umění v Praze v.š.</t>
  </si>
  <si>
    <t>Filmová a televizní společnost Total HelpArt T.H.A., s.r.o.</t>
  </si>
  <si>
    <t>Univerzita Palackého v Olomouci v.š.</t>
  </si>
  <si>
    <t>EUROFILMFEST s.r.o.</t>
  </si>
  <si>
    <t>Film Servis Plzeň s.r.o.</t>
  </si>
  <si>
    <t>Asociace českých filmových klubů, z. s.</t>
  </si>
  <si>
    <t>JUNIORFEST, z.s.</t>
  </si>
  <si>
    <t>Člověk v tísni, o.p.s.</t>
  </si>
  <si>
    <t>Občanské sdružení pro podporu animovaného filmu, z.s.</t>
  </si>
  <si>
    <t>Sdružení přátel Těšínska, z.s.</t>
  </si>
  <si>
    <t>FILMFEST, s.r.o.</t>
  </si>
  <si>
    <t>Muzeum paměti XX. století, z.ú.</t>
  </si>
  <si>
    <t>Kinoklub Ostrov, z.s.</t>
  </si>
  <si>
    <t>BalCan CrossOver, z. ú.</t>
  </si>
  <si>
    <t>Mezipatra z.s.</t>
  </si>
  <si>
    <t>Kamera Oko s.r.o.</t>
  </si>
  <si>
    <t>krutón, z. s.</t>
  </si>
  <si>
    <t>Marienbad Film z.s.</t>
  </si>
  <si>
    <t>PAF, z. s.</t>
  </si>
  <si>
    <t>Telepunk s.r.o.</t>
  </si>
  <si>
    <t>DOC.DREAM services s.r.o.</t>
  </si>
  <si>
    <t>Middle Art Production z. s.</t>
  </si>
  <si>
    <t>neinevestiční dotace</t>
  </si>
  <si>
    <t>ne</t>
  </si>
  <si>
    <t>ano</t>
  </si>
  <si>
    <t>6924/2024</t>
  </si>
  <si>
    <t>6925/2024</t>
  </si>
  <si>
    <t>6927/2024</t>
  </si>
  <si>
    <t>6928/2024</t>
  </si>
  <si>
    <t>6930/2024</t>
  </si>
  <si>
    <t>6931/2024</t>
  </si>
  <si>
    <t>6932/2024</t>
  </si>
  <si>
    <t>6933/2024</t>
  </si>
  <si>
    <t>6941/2024</t>
  </si>
  <si>
    <t>6942/2024</t>
  </si>
  <si>
    <t>6944/2024</t>
  </si>
  <si>
    <t>6945/2024</t>
  </si>
  <si>
    <t>6946/2024</t>
  </si>
  <si>
    <t xml:space="preserve">6973/2024 </t>
  </si>
  <si>
    <t>6975/2024</t>
  </si>
  <si>
    <t>6976/2024</t>
  </si>
  <si>
    <t>6977/2024</t>
  </si>
  <si>
    <t>6980/2024</t>
  </si>
  <si>
    <t>6981/2024</t>
  </si>
  <si>
    <t>6982/2024</t>
  </si>
  <si>
    <t>6983/2024</t>
  </si>
  <si>
    <t>6985/2024</t>
  </si>
  <si>
    <t>6986/2024</t>
  </si>
  <si>
    <t>6987/2024</t>
  </si>
  <si>
    <t>6989/2024</t>
  </si>
  <si>
    <t>6990/2024</t>
  </si>
  <si>
    <t>6992/2024</t>
  </si>
  <si>
    <t>70%</t>
  </si>
  <si>
    <t>60%</t>
  </si>
  <si>
    <t>55%</t>
  </si>
  <si>
    <t>80%</t>
  </si>
  <si>
    <t>75%</t>
  </si>
  <si>
    <t>50%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</si>
  <si>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však do 31. ledna 2026</t>
    </r>
  </si>
  <si>
    <t>31.10.2025</t>
  </si>
  <si>
    <t>k bodování se nepřihlíží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</si>
</sst>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.5"/>
      <color indexed="8"/>
      <name val="Arial"/>
      <family val="2"/>
      <charset val="238"/>
    </font>
    <font>
      <sz val="9.5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/>
      <top style="thin">
        <color rgb="FFB4B4B4"/>
      </top>
      <bottom/>
      <diagonal/>
    </border>
  </borders>
  <cellStyleXfs count="3">
    <xf numFmtId="0" fontId="0" fillId="0" borderId="0"/>
    <xf numFmtId="0" fontId="6" fillId="0" borderId="0"/>
    <xf numFmtId="9" fontId="9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/>
    <xf numFmtId="0" fontId="8" fillId="0" borderId="1" xfId="0" applyFont="1" applyBorder="1"/>
    <xf numFmtId="3" fontId="7" fillId="2" borderId="1" xfId="1" applyNumberFormat="1" applyFont="1" applyFill="1" applyBorder="1" applyAlignment="1">
      <alignment horizontal="right"/>
    </xf>
    <xf numFmtId="3" fontId="7" fillId="2" borderId="1" xfId="1" applyNumberFormat="1" applyFont="1" applyFill="1" applyBorder="1"/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0" fontId="7" fillId="2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center"/>
    </xf>
    <xf numFmtId="9" fontId="7" fillId="2" borderId="1" xfId="1" applyNumberFormat="1" applyFont="1" applyFill="1" applyBorder="1" applyAlignment="1">
      <alignment horizontal="center"/>
    </xf>
    <xf numFmtId="14" fontId="7" fillId="2" borderId="1" xfId="1" applyNumberFormat="1" applyFont="1" applyFill="1" applyBorder="1" applyAlignment="1">
      <alignment horizontal="center"/>
    </xf>
    <xf numFmtId="0" fontId="4" fillId="0" borderId="1" xfId="0" applyFont="1" applyBorder="1"/>
    <xf numFmtId="0" fontId="4" fillId="2" borderId="1" xfId="1" applyFont="1" applyFill="1" applyBorder="1" applyAlignment="1">
      <alignment wrapText="1"/>
    </xf>
    <xf numFmtId="0" fontId="7" fillId="2" borderId="1" xfId="1" applyFont="1" applyFill="1" applyBorder="1"/>
    <xf numFmtId="0" fontId="2" fillId="2" borderId="2" xfId="0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right" vertical="top"/>
    </xf>
    <xf numFmtId="9" fontId="2" fillId="2" borderId="0" xfId="2" applyFont="1" applyFill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/>
    </xf>
  </cellXfs>
  <cellStyles count="3">
    <cellStyle name="Normální" xfId="0" builtinId="0"/>
    <cellStyle name="Normální 3" xfId="1" xr:uid="{5FDE48DC-51B2-49E5-9369-4D718CBA0383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45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52.28515625" style="2" bestFit="1" customWidth="1"/>
    <col min="3" max="3" width="84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4" width="14.42578125" style="2" customWidth="1"/>
    <col min="15" max="15" width="19.7109375" style="2" customWidth="1"/>
    <col min="16" max="16" width="10.28515625" style="2" customWidth="1"/>
    <col min="17" max="18" width="9.28515625" style="2" customWidth="1"/>
    <col min="19" max="19" width="10.28515625" style="2" customWidth="1"/>
    <col min="20" max="21" width="15.7109375" style="2" customWidth="1"/>
    <col min="22" max="16384" width="9.140625" style="2"/>
  </cols>
  <sheetData>
    <row r="1" spans="1:21" ht="38.25" customHeight="1" x14ac:dyDescent="0.25">
      <c r="A1" s="1" t="s">
        <v>39</v>
      </c>
    </row>
    <row r="2" spans="1:21" x14ac:dyDescent="0.25">
      <c r="A2" s="3" t="s">
        <v>40</v>
      </c>
      <c r="D2" s="3" t="s">
        <v>21</v>
      </c>
    </row>
    <row r="3" spans="1:21" x14ac:dyDescent="0.25">
      <c r="A3" s="3" t="s">
        <v>36</v>
      </c>
      <c r="D3" s="2" t="s">
        <v>27</v>
      </c>
    </row>
    <row r="4" spans="1:21" x14ac:dyDescent="0.25">
      <c r="A4" s="3" t="s">
        <v>41</v>
      </c>
      <c r="D4" s="2" t="s">
        <v>26</v>
      </c>
    </row>
    <row r="5" spans="1:21" x14ac:dyDescent="0.25">
      <c r="A5" s="3" t="s">
        <v>35</v>
      </c>
      <c r="D5" s="2" t="s">
        <v>28</v>
      </c>
    </row>
    <row r="6" spans="1:21" x14ac:dyDescent="0.25">
      <c r="A6" s="3" t="s">
        <v>132</v>
      </c>
    </row>
    <row r="7" spans="1:21" x14ac:dyDescent="0.25">
      <c r="A7" s="5" t="s">
        <v>37</v>
      </c>
      <c r="D7" s="3" t="s">
        <v>22</v>
      </c>
    </row>
    <row r="8" spans="1:21" x14ac:dyDescent="0.25">
      <c r="D8" s="2" t="s">
        <v>29</v>
      </c>
    </row>
    <row r="9" spans="1:21" x14ac:dyDescent="0.25">
      <c r="D9" s="2" t="s">
        <v>30</v>
      </c>
    </row>
    <row r="10" spans="1:21" x14ac:dyDescent="0.25">
      <c r="D10" s="2" t="s">
        <v>31</v>
      </c>
    </row>
    <row r="11" spans="1:21" x14ac:dyDescent="0.25">
      <c r="D11" s="2" t="s">
        <v>32</v>
      </c>
    </row>
    <row r="12" spans="1:21" x14ac:dyDescent="0.25">
      <c r="D12" s="2" t="s">
        <v>33</v>
      </c>
    </row>
    <row r="13" spans="1:21" x14ac:dyDescent="0.25">
      <c r="A13" s="3"/>
    </row>
    <row r="14" spans="1:21" ht="26.45" customHeight="1" x14ac:dyDescent="0.25">
      <c r="A14" s="7" t="s">
        <v>0</v>
      </c>
      <c r="B14" s="7" t="s">
        <v>1</v>
      </c>
      <c r="C14" s="7" t="s">
        <v>16</v>
      </c>
      <c r="D14" s="7" t="s">
        <v>13</v>
      </c>
      <c r="E14" s="8" t="s">
        <v>2</v>
      </c>
      <c r="F14" s="7" t="s">
        <v>38</v>
      </c>
      <c r="G14" s="7" t="s">
        <v>14</v>
      </c>
      <c r="H14" s="7" t="s">
        <v>15</v>
      </c>
      <c r="I14" s="7" t="s">
        <v>24</v>
      </c>
      <c r="J14" s="7" t="s">
        <v>25</v>
      </c>
      <c r="K14" s="7" t="s">
        <v>34</v>
      </c>
      <c r="L14" s="7" t="s">
        <v>3</v>
      </c>
      <c r="M14" s="7" t="s">
        <v>4</v>
      </c>
      <c r="N14" s="7" t="s">
        <v>5</v>
      </c>
      <c r="O14" s="7" t="s">
        <v>6</v>
      </c>
      <c r="P14" s="7" t="s">
        <v>7</v>
      </c>
      <c r="Q14" s="7" t="s">
        <v>8</v>
      </c>
      <c r="R14" s="7" t="s">
        <v>9</v>
      </c>
      <c r="S14" s="7" t="s">
        <v>10</v>
      </c>
      <c r="T14" s="7" t="s">
        <v>11</v>
      </c>
      <c r="U14" s="7" t="s">
        <v>12</v>
      </c>
    </row>
    <row r="15" spans="1:21" ht="59.45" customHeight="1" x14ac:dyDescent="0.25">
      <c r="A15" s="7"/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28.9" customHeight="1" x14ac:dyDescent="0.25">
      <c r="A16" s="7"/>
      <c r="B16" s="7"/>
      <c r="C16" s="7"/>
      <c r="D16" s="7"/>
      <c r="E16" s="8"/>
      <c r="F16" s="6" t="s">
        <v>23</v>
      </c>
      <c r="G16" s="6" t="s">
        <v>18</v>
      </c>
      <c r="H16" s="6" t="s">
        <v>18</v>
      </c>
      <c r="I16" s="6" t="s">
        <v>19</v>
      </c>
      <c r="J16" s="6" t="s">
        <v>20</v>
      </c>
      <c r="K16" s="6" t="s">
        <v>20</v>
      </c>
      <c r="L16" s="6" t="s">
        <v>19</v>
      </c>
      <c r="M16" s="6"/>
      <c r="N16" s="6"/>
      <c r="O16" s="6"/>
      <c r="P16" s="6"/>
      <c r="Q16" s="6"/>
      <c r="R16" s="6"/>
      <c r="S16" s="6"/>
      <c r="T16" s="6"/>
      <c r="U16" s="6"/>
    </row>
    <row r="17" spans="1:91" s="4" customFormat="1" ht="12.75" customHeight="1" x14ac:dyDescent="0.2">
      <c r="A17" s="9" t="s">
        <v>111</v>
      </c>
      <c r="B17" s="21" t="s">
        <v>81</v>
      </c>
      <c r="C17" s="9" t="s">
        <v>54</v>
      </c>
      <c r="D17" s="11">
        <v>24000000</v>
      </c>
      <c r="E17" s="12">
        <v>3200000</v>
      </c>
      <c r="F17" s="13">
        <v>38</v>
      </c>
      <c r="G17" s="13">
        <v>15</v>
      </c>
      <c r="H17" s="13">
        <v>15</v>
      </c>
      <c r="I17" s="13">
        <v>5</v>
      </c>
      <c r="J17" s="13">
        <v>10</v>
      </c>
      <c r="K17" s="13">
        <v>10</v>
      </c>
      <c r="L17" s="13">
        <v>5</v>
      </c>
      <c r="M17" s="13">
        <v>98</v>
      </c>
      <c r="N17" s="14">
        <v>2000000</v>
      </c>
      <c r="O17" s="15" t="s">
        <v>96</v>
      </c>
      <c r="P17" s="16" t="s">
        <v>98</v>
      </c>
      <c r="Q17" s="16" t="s">
        <v>98</v>
      </c>
      <c r="R17" s="17">
        <v>0.62</v>
      </c>
      <c r="S17" s="28" t="s">
        <v>126</v>
      </c>
      <c r="T17" s="18">
        <v>46022</v>
      </c>
      <c r="U17" s="18">
        <v>46022</v>
      </c>
      <c r="V17" s="27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91" ht="12.75" customHeight="1" x14ac:dyDescent="0.2">
      <c r="A18" s="20" t="s">
        <v>112</v>
      </c>
      <c r="B18" s="21" t="s">
        <v>82</v>
      </c>
      <c r="C18" s="20" t="s">
        <v>55</v>
      </c>
      <c r="D18" s="11">
        <v>26870000</v>
      </c>
      <c r="E18" s="12">
        <v>4000000</v>
      </c>
      <c r="F18" s="13">
        <v>37.125</v>
      </c>
      <c r="G18" s="13">
        <v>14.875</v>
      </c>
      <c r="H18" s="13">
        <v>15</v>
      </c>
      <c r="I18" s="13">
        <v>5</v>
      </c>
      <c r="J18" s="13">
        <v>10</v>
      </c>
      <c r="K18" s="13">
        <v>10</v>
      </c>
      <c r="L18" s="13">
        <v>5</v>
      </c>
      <c r="M18" s="13">
        <v>97</v>
      </c>
      <c r="N18" s="14">
        <v>3700000</v>
      </c>
      <c r="O18" s="15" t="s">
        <v>96</v>
      </c>
      <c r="P18" s="16" t="s">
        <v>98</v>
      </c>
      <c r="Q18" s="16" t="s">
        <v>98</v>
      </c>
      <c r="R18" s="17">
        <v>0.54</v>
      </c>
      <c r="S18" s="28" t="s">
        <v>127</v>
      </c>
      <c r="T18" s="18">
        <v>46022</v>
      </c>
      <c r="U18" s="18">
        <v>46022</v>
      </c>
      <c r="V18" s="27"/>
    </row>
    <row r="19" spans="1:91" ht="12.75" customHeight="1" x14ac:dyDescent="0.2">
      <c r="A19" s="9" t="s">
        <v>124</v>
      </c>
      <c r="B19" s="21" t="s">
        <v>94</v>
      </c>
      <c r="C19" s="9" t="s">
        <v>67</v>
      </c>
      <c r="D19" s="11">
        <v>37655000</v>
      </c>
      <c r="E19" s="12">
        <v>8000000</v>
      </c>
      <c r="F19" s="13">
        <v>36.875</v>
      </c>
      <c r="G19" s="13">
        <v>14</v>
      </c>
      <c r="H19" s="13">
        <v>15</v>
      </c>
      <c r="I19" s="13">
        <v>5</v>
      </c>
      <c r="J19" s="13">
        <v>8</v>
      </c>
      <c r="K19" s="13">
        <v>9</v>
      </c>
      <c r="L19" s="13">
        <v>5</v>
      </c>
      <c r="M19" s="13">
        <v>92.875</v>
      </c>
      <c r="N19" s="14">
        <v>4500000</v>
      </c>
      <c r="O19" s="15" t="s">
        <v>96</v>
      </c>
      <c r="P19" s="16" t="s">
        <v>98</v>
      </c>
      <c r="Q19" s="16" t="s">
        <v>98</v>
      </c>
      <c r="R19" s="17">
        <v>0.64</v>
      </c>
      <c r="S19" s="28" t="s">
        <v>126</v>
      </c>
      <c r="T19" s="18">
        <v>46022</v>
      </c>
      <c r="U19" s="18">
        <v>46022</v>
      </c>
      <c r="V19" s="27"/>
    </row>
    <row r="20" spans="1:91" ht="12.75" customHeight="1" x14ac:dyDescent="0.2">
      <c r="A20" s="20" t="s">
        <v>106</v>
      </c>
      <c r="B20" s="21" t="s">
        <v>76</v>
      </c>
      <c r="C20" s="20" t="s">
        <v>49</v>
      </c>
      <c r="D20" s="11">
        <v>14000000</v>
      </c>
      <c r="E20" s="12">
        <v>2700000</v>
      </c>
      <c r="F20" s="13">
        <v>36.125</v>
      </c>
      <c r="G20" s="13">
        <v>14</v>
      </c>
      <c r="H20" s="13">
        <v>14</v>
      </c>
      <c r="I20" s="13">
        <v>5</v>
      </c>
      <c r="J20" s="13">
        <v>8</v>
      </c>
      <c r="K20" s="13">
        <v>10</v>
      </c>
      <c r="L20" s="13">
        <v>5</v>
      </c>
      <c r="M20" s="13">
        <v>92.125</v>
      </c>
      <c r="N20" s="14">
        <v>2100000</v>
      </c>
      <c r="O20" s="15" t="s">
        <v>96</v>
      </c>
      <c r="P20" s="16" t="s">
        <v>98</v>
      </c>
      <c r="Q20" s="16" t="s">
        <v>98</v>
      </c>
      <c r="R20" s="17">
        <v>0.5</v>
      </c>
      <c r="S20" s="28" t="s">
        <v>126</v>
      </c>
      <c r="T20" s="18">
        <v>46022</v>
      </c>
      <c r="U20" s="18">
        <v>46022</v>
      </c>
      <c r="V20" s="27"/>
    </row>
    <row r="21" spans="1:91" ht="12.75" customHeight="1" x14ac:dyDescent="0.2">
      <c r="A21" s="20" t="s">
        <v>109</v>
      </c>
      <c r="B21" s="21" t="s">
        <v>79</v>
      </c>
      <c r="C21" s="20" t="s">
        <v>52</v>
      </c>
      <c r="D21" s="11">
        <v>26652000</v>
      </c>
      <c r="E21" s="12">
        <v>4500000</v>
      </c>
      <c r="F21" s="13">
        <v>34.25</v>
      </c>
      <c r="G21" s="13">
        <v>15</v>
      </c>
      <c r="H21" s="13">
        <v>13.125</v>
      </c>
      <c r="I21" s="13">
        <v>5</v>
      </c>
      <c r="J21" s="13">
        <v>9</v>
      </c>
      <c r="K21" s="13">
        <v>9</v>
      </c>
      <c r="L21" s="13">
        <v>5</v>
      </c>
      <c r="M21" s="13">
        <v>90.375</v>
      </c>
      <c r="N21" s="14">
        <v>4000000</v>
      </c>
      <c r="O21" s="15" t="s">
        <v>96</v>
      </c>
      <c r="P21" s="16" t="s">
        <v>98</v>
      </c>
      <c r="Q21" s="16" t="s">
        <v>98</v>
      </c>
      <c r="R21" s="17">
        <v>0.65</v>
      </c>
      <c r="S21" s="28" t="s">
        <v>126</v>
      </c>
      <c r="T21" s="18">
        <v>46053</v>
      </c>
      <c r="U21" s="18">
        <v>46053</v>
      </c>
      <c r="V21" s="27"/>
    </row>
    <row r="22" spans="1:91" ht="12.75" customHeight="1" x14ac:dyDescent="0.2">
      <c r="A22" s="9" t="s">
        <v>119</v>
      </c>
      <c r="B22" s="21" t="s">
        <v>89</v>
      </c>
      <c r="C22" s="9" t="s">
        <v>62</v>
      </c>
      <c r="D22" s="11">
        <v>2690000</v>
      </c>
      <c r="E22" s="12">
        <v>1000000</v>
      </c>
      <c r="F22" s="13">
        <v>35.25</v>
      </c>
      <c r="G22" s="13">
        <v>14.875</v>
      </c>
      <c r="H22" s="13">
        <v>12</v>
      </c>
      <c r="I22" s="13">
        <v>5</v>
      </c>
      <c r="J22" s="13">
        <v>9</v>
      </c>
      <c r="K22" s="13">
        <v>9</v>
      </c>
      <c r="L22" s="13">
        <v>5</v>
      </c>
      <c r="M22" s="13">
        <v>90.125</v>
      </c>
      <c r="N22" s="14">
        <v>720000</v>
      </c>
      <c r="O22" s="15" t="s">
        <v>96</v>
      </c>
      <c r="P22" s="16" t="s">
        <v>98</v>
      </c>
      <c r="Q22" s="16" t="s">
        <v>98</v>
      </c>
      <c r="R22" s="17">
        <v>0.8</v>
      </c>
      <c r="S22" s="28" t="s">
        <v>129</v>
      </c>
      <c r="T22" s="18">
        <v>46053</v>
      </c>
      <c r="U22" s="18">
        <v>46053</v>
      </c>
      <c r="V22" s="27"/>
    </row>
    <row r="23" spans="1:91" ht="12.75" customHeight="1" x14ac:dyDescent="0.2">
      <c r="A23" s="20" t="s">
        <v>101</v>
      </c>
      <c r="B23" s="19" t="s">
        <v>71</v>
      </c>
      <c r="C23" s="20" t="s">
        <v>44</v>
      </c>
      <c r="D23" s="11">
        <v>4025000</v>
      </c>
      <c r="E23" s="12">
        <v>1100000</v>
      </c>
      <c r="F23" s="13">
        <v>35.125</v>
      </c>
      <c r="G23" s="13">
        <v>13.875</v>
      </c>
      <c r="H23" s="13">
        <v>13</v>
      </c>
      <c r="I23" s="13">
        <v>5</v>
      </c>
      <c r="J23" s="13">
        <v>9</v>
      </c>
      <c r="K23" s="13">
        <v>9</v>
      </c>
      <c r="L23" s="13">
        <v>5</v>
      </c>
      <c r="M23" s="13">
        <v>90</v>
      </c>
      <c r="N23" s="14">
        <v>800000</v>
      </c>
      <c r="O23" s="15" t="s">
        <v>96</v>
      </c>
      <c r="P23" s="16" t="s">
        <v>98</v>
      </c>
      <c r="Q23" s="16" t="s">
        <v>98</v>
      </c>
      <c r="R23" s="17">
        <v>0.72</v>
      </c>
      <c r="S23" s="28" t="s">
        <v>129</v>
      </c>
      <c r="T23" s="18">
        <v>46022</v>
      </c>
      <c r="U23" s="18">
        <v>46022</v>
      </c>
      <c r="V23" s="27"/>
    </row>
    <row r="24" spans="1:91" ht="12.75" customHeight="1" x14ac:dyDescent="0.2">
      <c r="A24" s="9" t="s">
        <v>122</v>
      </c>
      <c r="B24" s="21" t="s">
        <v>92</v>
      </c>
      <c r="C24" s="9" t="s">
        <v>65</v>
      </c>
      <c r="D24" s="11">
        <v>4334000</v>
      </c>
      <c r="E24" s="12">
        <v>1500000</v>
      </c>
      <c r="F24" s="13">
        <v>34.25</v>
      </c>
      <c r="G24" s="13">
        <v>14</v>
      </c>
      <c r="H24" s="13">
        <v>13</v>
      </c>
      <c r="I24" s="13">
        <v>5</v>
      </c>
      <c r="J24" s="13">
        <v>9</v>
      </c>
      <c r="K24" s="13">
        <v>9</v>
      </c>
      <c r="L24" s="13">
        <v>5</v>
      </c>
      <c r="M24" s="13">
        <v>89.25</v>
      </c>
      <c r="N24" s="14">
        <v>1350000</v>
      </c>
      <c r="O24" s="15" t="s">
        <v>96</v>
      </c>
      <c r="P24" s="16" t="s">
        <v>98</v>
      </c>
      <c r="Q24" s="16" t="s">
        <v>98</v>
      </c>
      <c r="R24" s="17">
        <v>0.8</v>
      </c>
      <c r="S24" s="28" t="s">
        <v>129</v>
      </c>
      <c r="T24" s="18">
        <v>46053</v>
      </c>
      <c r="U24" s="18">
        <v>46053</v>
      </c>
      <c r="V24" s="27"/>
    </row>
    <row r="25" spans="1:91" ht="12.75" customHeight="1" x14ac:dyDescent="0.2">
      <c r="A25" s="20" t="s">
        <v>108</v>
      </c>
      <c r="B25" s="21" t="s">
        <v>78</v>
      </c>
      <c r="C25" s="20" t="s">
        <v>51</v>
      </c>
      <c r="D25" s="11">
        <v>11195000</v>
      </c>
      <c r="E25" s="12">
        <v>1290000</v>
      </c>
      <c r="F25" s="13">
        <v>34.375</v>
      </c>
      <c r="G25" s="13">
        <v>14.75</v>
      </c>
      <c r="H25" s="13">
        <v>13.875</v>
      </c>
      <c r="I25" s="13">
        <v>5</v>
      </c>
      <c r="J25" s="13">
        <v>8</v>
      </c>
      <c r="K25" s="13">
        <v>8</v>
      </c>
      <c r="L25" s="13">
        <v>5</v>
      </c>
      <c r="M25" s="13">
        <v>89</v>
      </c>
      <c r="N25" s="14">
        <v>930000</v>
      </c>
      <c r="O25" s="15" t="s">
        <v>96</v>
      </c>
      <c r="P25" s="16" t="s">
        <v>98</v>
      </c>
      <c r="Q25" s="16" t="s">
        <v>98</v>
      </c>
      <c r="R25" s="17">
        <v>0.64</v>
      </c>
      <c r="S25" s="28" t="s">
        <v>126</v>
      </c>
      <c r="T25" s="18">
        <v>46022</v>
      </c>
      <c r="U25" s="18">
        <v>46022</v>
      </c>
      <c r="V25" s="27"/>
    </row>
    <row r="26" spans="1:91" ht="12.75" customHeight="1" x14ac:dyDescent="0.2">
      <c r="A26" s="20" t="s">
        <v>114</v>
      </c>
      <c r="B26" s="21" t="s">
        <v>84</v>
      </c>
      <c r="C26" s="20" t="s">
        <v>57</v>
      </c>
      <c r="D26" s="11">
        <v>57582500</v>
      </c>
      <c r="E26" s="12">
        <v>3000000</v>
      </c>
      <c r="F26" s="13">
        <v>33.375</v>
      </c>
      <c r="G26" s="13">
        <v>13.125</v>
      </c>
      <c r="H26" s="13">
        <v>13.25</v>
      </c>
      <c r="I26" s="13">
        <v>5</v>
      </c>
      <c r="J26" s="13">
        <v>9</v>
      </c>
      <c r="K26" s="13">
        <v>10</v>
      </c>
      <c r="L26" s="13">
        <v>5</v>
      </c>
      <c r="M26" s="13">
        <v>88.75</v>
      </c>
      <c r="N26" s="14">
        <v>1650000</v>
      </c>
      <c r="O26" s="15" t="s">
        <v>96</v>
      </c>
      <c r="P26" s="16" t="s">
        <v>98</v>
      </c>
      <c r="Q26" s="16" t="s">
        <v>98</v>
      </c>
      <c r="R26" s="17">
        <v>0.46</v>
      </c>
      <c r="S26" s="28" t="s">
        <v>128</v>
      </c>
      <c r="T26" s="18">
        <v>46022</v>
      </c>
      <c r="U26" s="18">
        <v>46022</v>
      </c>
      <c r="V26" s="27"/>
    </row>
    <row r="27" spans="1:91" ht="12.75" customHeight="1" x14ac:dyDescent="0.2">
      <c r="A27" s="20" t="s">
        <v>104</v>
      </c>
      <c r="B27" s="21" t="s">
        <v>74</v>
      </c>
      <c r="C27" s="20" t="s">
        <v>47</v>
      </c>
      <c r="D27" s="11">
        <v>1627000</v>
      </c>
      <c r="E27" s="12">
        <v>450000</v>
      </c>
      <c r="F27" s="13">
        <v>32.5</v>
      </c>
      <c r="G27" s="13">
        <v>13</v>
      </c>
      <c r="H27" s="13">
        <v>12</v>
      </c>
      <c r="I27" s="13">
        <v>5</v>
      </c>
      <c r="J27" s="13">
        <v>9</v>
      </c>
      <c r="K27" s="13">
        <v>9</v>
      </c>
      <c r="L27" s="13">
        <v>5</v>
      </c>
      <c r="M27" s="13">
        <v>85.5</v>
      </c>
      <c r="N27" s="14">
        <v>350000</v>
      </c>
      <c r="O27" s="15" t="s">
        <v>96</v>
      </c>
      <c r="P27" s="16" t="s">
        <v>98</v>
      </c>
      <c r="Q27" s="16" t="s">
        <v>98</v>
      </c>
      <c r="R27" s="17">
        <v>0.75</v>
      </c>
      <c r="S27" s="28" t="s">
        <v>129</v>
      </c>
      <c r="T27" s="18">
        <v>46022</v>
      </c>
      <c r="U27" s="18">
        <v>46022</v>
      </c>
      <c r="V27" s="27"/>
    </row>
    <row r="28" spans="1:91" ht="12.75" customHeight="1" x14ac:dyDescent="0.2">
      <c r="A28" s="20" t="s">
        <v>123</v>
      </c>
      <c r="B28" s="21" t="s">
        <v>93</v>
      </c>
      <c r="C28" s="20" t="s">
        <v>66</v>
      </c>
      <c r="D28" s="11">
        <v>10740000</v>
      </c>
      <c r="E28" s="12">
        <v>1500000</v>
      </c>
      <c r="F28" s="13">
        <v>30.875</v>
      </c>
      <c r="G28" s="13">
        <v>14</v>
      </c>
      <c r="H28" s="13">
        <v>12.875</v>
      </c>
      <c r="I28" s="13">
        <v>5</v>
      </c>
      <c r="J28" s="13">
        <v>8</v>
      </c>
      <c r="K28" s="13">
        <v>8</v>
      </c>
      <c r="L28" s="13">
        <v>5</v>
      </c>
      <c r="M28" s="13">
        <v>83.75</v>
      </c>
      <c r="N28" s="14">
        <v>500000</v>
      </c>
      <c r="O28" s="15" t="s">
        <v>96</v>
      </c>
      <c r="P28" s="16" t="s">
        <v>98</v>
      </c>
      <c r="Q28" s="16" t="s">
        <v>98</v>
      </c>
      <c r="R28" s="17">
        <v>0.69</v>
      </c>
      <c r="S28" s="28" t="s">
        <v>130</v>
      </c>
      <c r="T28" s="18">
        <v>46053</v>
      </c>
      <c r="U28" s="18">
        <v>46053</v>
      </c>
      <c r="V28" s="27"/>
    </row>
    <row r="29" spans="1:91" ht="12.75" customHeight="1" x14ac:dyDescent="0.2">
      <c r="A29" s="20" t="s">
        <v>102</v>
      </c>
      <c r="B29" s="21" t="s">
        <v>72</v>
      </c>
      <c r="C29" s="20" t="s">
        <v>45</v>
      </c>
      <c r="D29" s="11">
        <v>850500</v>
      </c>
      <c r="E29" s="12">
        <v>200000</v>
      </c>
      <c r="F29" s="13">
        <v>31.125</v>
      </c>
      <c r="G29" s="13">
        <v>12.125</v>
      </c>
      <c r="H29" s="13">
        <v>11.125</v>
      </c>
      <c r="I29" s="13">
        <v>5</v>
      </c>
      <c r="J29" s="13">
        <v>9</v>
      </c>
      <c r="K29" s="13">
        <v>9</v>
      </c>
      <c r="L29" s="13">
        <v>5</v>
      </c>
      <c r="M29" s="13">
        <v>82.375</v>
      </c>
      <c r="N29" s="14">
        <v>150000</v>
      </c>
      <c r="O29" s="15" t="s">
        <v>96</v>
      </c>
      <c r="P29" s="16" t="s">
        <v>98</v>
      </c>
      <c r="Q29" s="16" t="s">
        <v>98</v>
      </c>
      <c r="R29" s="17">
        <v>0.8</v>
      </c>
      <c r="S29" s="28" t="s">
        <v>129</v>
      </c>
      <c r="T29" s="18">
        <v>46022</v>
      </c>
      <c r="U29" s="18">
        <v>46022</v>
      </c>
      <c r="V29" s="27"/>
    </row>
    <row r="30" spans="1:91" ht="12.75" customHeight="1" x14ac:dyDescent="0.2">
      <c r="A30" s="9" t="s">
        <v>100</v>
      </c>
      <c r="B30" s="19" t="s">
        <v>70</v>
      </c>
      <c r="C30" s="9" t="s">
        <v>43</v>
      </c>
      <c r="D30" s="11">
        <v>804500</v>
      </c>
      <c r="E30" s="12">
        <v>280000</v>
      </c>
      <c r="F30" s="13">
        <v>32.125</v>
      </c>
      <c r="G30" s="13">
        <v>13.125</v>
      </c>
      <c r="H30" s="13">
        <v>11</v>
      </c>
      <c r="I30" s="13">
        <v>5</v>
      </c>
      <c r="J30" s="13">
        <v>8</v>
      </c>
      <c r="K30" s="13">
        <v>8</v>
      </c>
      <c r="L30" s="13">
        <v>5</v>
      </c>
      <c r="M30" s="13">
        <v>82.25</v>
      </c>
      <c r="N30" s="14">
        <v>250000</v>
      </c>
      <c r="O30" s="15" t="s">
        <v>96</v>
      </c>
      <c r="P30" s="16" t="s">
        <v>98</v>
      </c>
      <c r="Q30" s="16" t="s">
        <v>98</v>
      </c>
      <c r="R30" s="17">
        <v>0.78</v>
      </c>
      <c r="S30" s="28" t="s">
        <v>129</v>
      </c>
      <c r="T30" s="18">
        <v>46053</v>
      </c>
      <c r="U30" s="18">
        <v>46053</v>
      </c>
      <c r="V30" s="27"/>
    </row>
    <row r="31" spans="1:91" ht="12.75" customHeight="1" x14ac:dyDescent="0.2">
      <c r="A31" s="9" t="s">
        <v>99</v>
      </c>
      <c r="B31" s="10" t="s">
        <v>69</v>
      </c>
      <c r="C31" s="9" t="s">
        <v>42</v>
      </c>
      <c r="D31" s="11">
        <v>2871000</v>
      </c>
      <c r="E31" s="12">
        <v>600000</v>
      </c>
      <c r="F31" s="13">
        <v>29.25</v>
      </c>
      <c r="G31" s="13">
        <v>13</v>
      </c>
      <c r="H31" s="13">
        <v>10</v>
      </c>
      <c r="I31" s="13">
        <v>5</v>
      </c>
      <c r="J31" s="13">
        <v>8</v>
      </c>
      <c r="K31" s="13">
        <v>8</v>
      </c>
      <c r="L31" s="13">
        <v>5</v>
      </c>
      <c r="M31" s="13">
        <v>78.25</v>
      </c>
      <c r="N31" s="14">
        <v>500000</v>
      </c>
      <c r="O31" s="15" t="s">
        <v>96</v>
      </c>
      <c r="P31" s="16" t="s">
        <v>97</v>
      </c>
      <c r="Q31" s="28" t="s">
        <v>97</v>
      </c>
      <c r="R31" s="17">
        <v>0.37</v>
      </c>
      <c r="S31" s="28" t="s">
        <v>131</v>
      </c>
      <c r="T31" s="18">
        <v>45869</v>
      </c>
      <c r="U31" s="18">
        <v>45869</v>
      </c>
      <c r="V31" s="27"/>
      <c r="CJ31" s="24"/>
      <c r="CK31" s="24"/>
      <c r="CL31" s="24"/>
      <c r="CM31" s="24"/>
    </row>
    <row r="32" spans="1:91" ht="12.75" customHeight="1" x14ac:dyDescent="0.2">
      <c r="A32" s="9" t="s">
        <v>118</v>
      </c>
      <c r="B32" s="21" t="s">
        <v>88</v>
      </c>
      <c r="C32" s="9" t="s">
        <v>61</v>
      </c>
      <c r="D32" s="11">
        <v>4775000</v>
      </c>
      <c r="E32" s="12">
        <v>2000000</v>
      </c>
      <c r="F32" s="13">
        <v>29.125</v>
      </c>
      <c r="G32" s="13">
        <v>12</v>
      </c>
      <c r="H32" s="13">
        <v>12</v>
      </c>
      <c r="I32" s="13">
        <v>4</v>
      </c>
      <c r="J32" s="13">
        <v>8</v>
      </c>
      <c r="K32" s="13">
        <v>8</v>
      </c>
      <c r="L32" s="13">
        <v>5</v>
      </c>
      <c r="M32" s="13">
        <v>78.125</v>
      </c>
      <c r="N32" s="14">
        <v>1500000</v>
      </c>
      <c r="O32" s="15" t="s">
        <v>96</v>
      </c>
      <c r="P32" s="16" t="s">
        <v>98</v>
      </c>
      <c r="Q32" s="16" t="s">
        <v>98</v>
      </c>
      <c r="R32" s="17">
        <v>0.75</v>
      </c>
      <c r="S32" s="28" t="s">
        <v>129</v>
      </c>
      <c r="T32" s="18">
        <v>46022</v>
      </c>
      <c r="U32" s="18">
        <v>46022</v>
      </c>
      <c r="V32" s="27"/>
    </row>
    <row r="33" spans="1:22" ht="12.75" customHeight="1" x14ac:dyDescent="0.2">
      <c r="A33" s="20" t="s">
        <v>113</v>
      </c>
      <c r="B33" s="21" t="s">
        <v>83</v>
      </c>
      <c r="C33" s="20" t="s">
        <v>56</v>
      </c>
      <c r="D33" s="11">
        <v>2630470</v>
      </c>
      <c r="E33" s="12">
        <v>850000</v>
      </c>
      <c r="F33" s="13">
        <v>28.375</v>
      </c>
      <c r="G33" s="13">
        <v>12</v>
      </c>
      <c r="H33" s="13">
        <v>11</v>
      </c>
      <c r="I33" s="13">
        <v>4</v>
      </c>
      <c r="J33" s="13">
        <v>8</v>
      </c>
      <c r="K33" s="13">
        <v>8</v>
      </c>
      <c r="L33" s="13">
        <v>5</v>
      </c>
      <c r="M33" s="13">
        <v>76.375</v>
      </c>
      <c r="N33" s="14">
        <v>550000</v>
      </c>
      <c r="O33" s="15" t="s">
        <v>96</v>
      </c>
      <c r="P33" s="16" t="s">
        <v>98</v>
      </c>
      <c r="Q33" s="16" t="s">
        <v>98</v>
      </c>
      <c r="R33" s="17">
        <v>0.71</v>
      </c>
      <c r="S33" s="28" t="s">
        <v>129</v>
      </c>
      <c r="T33" s="18">
        <v>45960</v>
      </c>
      <c r="U33" s="28" t="s">
        <v>133</v>
      </c>
      <c r="V33" s="27"/>
    </row>
    <row r="34" spans="1:22" ht="12.75" customHeight="1" x14ac:dyDescent="0.2">
      <c r="A34" s="20" t="s">
        <v>121</v>
      </c>
      <c r="B34" s="21" t="s">
        <v>91</v>
      </c>
      <c r="C34" s="19" t="s">
        <v>64</v>
      </c>
      <c r="D34" s="11">
        <v>1795000</v>
      </c>
      <c r="E34" s="12">
        <v>550000</v>
      </c>
      <c r="F34" s="13">
        <v>29.625</v>
      </c>
      <c r="G34" s="13">
        <v>14</v>
      </c>
      <c r="H34" s="13">
        <v>9.75</v>
      </c>
      <c r="I34" s="13">
        <v>4</v>
      </c>
      <c r="J34" s="13">
        <v>7</v>
      </c>
      <c r="K34" s="13">
        <v>7</v>
      </c>
      <c r="L34" s="13">
        <v>5</v>
      </c>
      <c r="M34" s="13">
        <v>76.375</v>
      </c>
      <c r="N34" s="14">
        <v>300000</v>
      </c>
      <c r="O34" s="15" t="s">
        <v>96</v>
      </c>
      <c r="P34" s="16" t="s">
        <v>98</v>
      </c>
      <c r="Q34" s="16" t="s">
        <v>98</v>
      </c>
      <c r="R34" s="17">
        <v>0.72</v>
      </c>
      <c r="S34" s="28" t="s">
        <v>129</v>
      </c>
      <c r="T34" s="18">
        <v>46022</v>
      </c>
      <c r="U34" s="18">
        <v>46022</v>
      </c>
      <c r="V34" s="27"/>
    </row>
    <row r="35" spans="1:22" ht="12.75" customHeight="1" x14ac:dyDescent="0.2">
      <c r="A35" s="9" t="s">
        <v>107</v>
      </c>
      <c r="B35" s="21" t="s">
        <v>77</v>
      </c>
      <c r="C35" s="9" t="s">
        <v>50</v>
      </c>
      <c r="D35" s="11">
        <v>3770000</v>
      </c>
      <c r="E35" s="12">
        <v>600000</v>
      </c>
      <c r="F35" s="13">
        <v>26.625</v>
      </c>
      <c r="G35" s="13">
        <v>13</v>
      </c>
      <c r="H35" s="13">
        <v>10.75</v>
      </c>
      <c r="I35" s="13">
        <v>4</v>
      </c>
      <c r="J35" s="13">
        <v>7</v>
      </c>
      <c r="K35" s="13">
        <v>8</v>
      </c>
      <c r="L35" s="13">
        <v>5</v>
      </c>
      <c r="M35" s="13">
        <v>74.375</v>
      </c>
      <c r="N35" s="14">
        <v>300000</v>
      </c>
      <c r="O35" s="15" t="s">
        <v>96</v>
      </c>
      <c r="P35" s="16" t="s">
        <v>98</v>
      </c>
      <c r="Q35" s="16" t="s">
        <v>98</v>
      </c>
      <c r="R35" s="17">
        <v>0.69</v>
      </c>
      <c r="S35" s="28" t="s">
        <v>130</v>
      </c>
      <c r="T35" s="18">
        <v>46022</v>
      </c>
      <c r="U35" s="18">
        <v>46022</v>
      </c>
      <c r="V35" s="27"/>
    </row>
    <row r="36" spans="1:22" ht="12.75" customHeight="1" x14ac:dyDescent="0.2">
      <c r="A36" s="20" t="s">
        <v>110</v>
      </c>
      <c r="B36" s="21" t="s">
        <v>80</v>
      </c>
      <c r="C36" s="19" t="s">
        <v>53</v>
      </c>
      <c r="D36" s="11">
        <v>3750300</v>
      </c>
      <c r="E36" s="12">
        <v>500000</v>
      </c>
      <c r="F36" s="13">
        <v>31</v>
      </c>
      <c r="G36" s="13">
        <v>10.25</v>
      </c>
      <c r="H36" s="13">
        <v>11</v>
      </c>
      <c r="I36" s="13">
        <v>3</v>
      </c>
      <c r="J36" s="13">
        <v>7</v>
      </c>
      <c r="K36" s="13">
        <v>7</v>
      </c>
      <c r="L36" s="13">
        <v>4</v>
      </c>
      <c r="M36" s="13">
        <v>73.25</v>
      </c>
      <c r="N36" s="14">
        <v>350000</v>
      </c>
      <c r="O36" s="15" t="s">
        <v>96</v>
      </c>
      <c r="P36" s="16" t="s">
        <v>98</v>
      </c>
      <c r="Q36" s="16" t="s">
        <v>98</v>
      </c>
      <c r="R36" s="17">
        <v>0.75</v>
      </c>
      <c r="S36" s="28" t="s">
        <v>129</v>
      </c>
      <c r="T36" s="18">
        <v>46053</v>
      </c>
      <c r="U36" s="18">
        <v>46053</v>
      </c>
      <c r="V36" s="27"/>
    </row>
    <row r="37" spans="1:22" ht="12.75" customHeight="1" x14ac:dyDescent="0.2">
      <c r="A37" s="20" t="s">
        <v>120</v>
      </c>
      <c r="B37" s="21" t="s">
        <v>90</v>
      </c>
      <c r="C37" s="9" t="s">
        <v>63</v>
      </c>
      <c r="D37" s="11">
        <v>3675000</v>
      </c>
      <c r="E37" s="12">
        <v>900000</v>
      </c>
      <c r="F37" s="13">
        <v>26</v>
      </c>
      <c r="G37" s="13">
        <v>12</v>
      </c>
      <c r="H37" s="13">
        <v>12</v>
      </c>
      <c r="I37" s="13">
        <v>4</v>
      </c>
      <c r="J37" s="13">
        <v>7</v>
      </c>
      <c r="K37" s="13">
        <v>7</v>
      </c>
      <c r="L37" s="13">
        <v>4</v>
      </c>
      <c r="M37" s="13">
        <v>72</v>
      </c>
      <c r="N37" s="14">
        <v>500000</v>
      </c>
      <c r="O37" s="15" t="s">
        <v>96</v>
      </c>
      <c r="P37" s="16" t="s">
        <v>98</v>
      </c>
      <c r="Q37" s="16" t="s">
        <v>98</v>
      </c>
      <c r="R37" s="17">
        <v>0.79</v>
      </c>
      <c r="S37" s="28" t="s">
        <v>129</v>
      </c>
      <c r="T37" s="18">
        <v>46053</v>
      </c>
      <c r="U37" s="18">
        <v>46053</v>
      </c>
      <c r="V37" s="27"/>
    </row>
    <row r="38" spans="1:22" ht="12.75" customHeight="1" x14ac:dyDescent="0.2">
      <c r="A38" s="20" t="s">
        <v>115</v>
      </c>
      <c r="B38" s="21" t="s">
        <v>85</v>
      </c>
      <c r="C38" s="20" t="s">
        <v>58</v>
      </c>
      <c r="D38" s="11">
        <v>1250000</v>
      </c>
      <c r="E38" s="12">
        <v>500000</v>
      </c>
      <c r="F38" s="13">
        <v>20</v>
      </c>
      <c r="G38" s="13">
        <v>14</v>
      </c>
      <c r="H38" s="13">
        <v>10</v>
      </c>
      <c r="I38" s="13">
        <v>4</v>
      </c>
      <c r="J38" s="13">
        <v>8</v>
      </c>
      <c r="K38" s="13">
        <v>8</v>
      </c>
      <c r="L38" s="13">
        <v>5</v>
      </c>
      <c r="M38" s="13">
        <v>69</v>
      </c>
      <c r="N38" s="14"/>
      <c r="O38" s="15" t="s">
        <v>96</v>
      </c>
      <c r="P38" s="16" t="s">
        <v>98</v>
      </c>
      <c r="Q38" s="28"/>
      <c r="R38" s="17">
        <v>0.76</v>
      </c>
      <c r="S38" s="28"/>
      <c r="T38" s="18">
        <v>46010</v>
      </c>
      <c r="U38" s="28"/>
      <c r="V38" s="27"/>
    </row>
    <row r="39" spans="1:22" ht="12.75" customHeight="1" x14ac:dyDescent="0.2">
      <c r="A39" s="20" t="s">
        <v>116</v>
      </c>
      <c r="B39" s="21" t="s">
        <v>86</v>
      </c>
      <c r="C39" s="20" t="s">
        <v>59</v>
      </c>
      <c r="D39" s="11">
        <v>1430456</v>
      </c>
      <c r="E39" s="12">
        <v>400000</v>
      </c>
      <c r="F39" s="13">
        <v>20</v>
      </c>
      <c r="G39" s="13">
        <v>13</v>
      </c>
      <c r="H39" s="13">
        <v>10</v>
      </c>
      <c r="I39" s="13">
        <v>5</v>
      </c>
      <c r="J39" s="13">
        <v>8</v>
      </c>
      <c r="K39" s="13">
        <v>8</v>
      </c>
      <c r="L39" s="13">
        <v>5</v>
      </c>
      <c r="M39" s="13">
        <v>69</v>
      </c>
      <c r="N39" s="14"/>
      <c r="O39" s="15" t="s">
        <v>96</v>
      </c>
      <c r="P39" s="16" t="s">
        <v>98</v>
      </c>
      <c r="Q39" s="28"/>
      <c r="R39" s="17">
        <v>0.6</v>
      </c>
      <c r="S39" s="28"/>
      <c r="T39" s="18">
        <v>46022</v>
      </c>
      <c r="U39" s="28"/>
    </row>
    <row r="40" spans="1:22" ht="12.75" customHeight="1" x14ac:dyDescent="0.2">
      <c r="A40" s="20" t="s">
        <v>105</v>
      </c>
      <c r="B40" s="10" t="s">
        <v>75</v>
      </c>
      <c r="C40" s="20" t="s">
        <v>48</v>
      </c>
      <c r="D40" s="11">
        <v>8775000</v>
      </c>
      <c r="E40" s="12">
        <v>900000</v>
      </c>
      <c r="F40" s="13">
        <v>24.375</v>
      </c>
      <c r="G40" s="13">
        <v>10</v>
      </c>
      <c r="H40" s="13">
        <v>8.875</v>
      </c>
      <c r="I40" s="13">
        <v>4</v>
      </c>
      <c r="J40" s="13">
        <v>8</v>
      </c>
      <c r="K40" s="13">
        <v>8</v>
      </c>
      <c r="L40" s="13">
        <v>4</v>
      </c>
      <c r="M40" s="13">
        <v>67.25</v>
      </c>
      <c r="N40" s="14"/>
      <c r="O40" s="15" t="s">
        <v>96</v>
      </c>
      <c r="P40" s="16" t="s">
        <v>97</v>
      </c>
      <c r="Q40" s="28"/>
      <c r="R40" s="17">
        <v>0.26</v>
      </c>
      <c r="S40" s="28"/>
      <c r="T40" s="18">
        <v>46022</v>
      </c>
      <c r="U40" s="28"/>
    </row>
    <row r="41" spans="1:22" ht="12.75" customHeight="1" x14ac:dyDescent="0.2">
      <c r="A41" s="20" t="s">
        <v>103</v>
      </c>
      <c r="B41" s="19" t="s">
        <v>73</v>
      </c>
      <c r="C41" s="9" t="s">
        <v>46</v>
      </c>
      <c r="D41" s="11">
        <v>7150000</v>
      </c>
      <c r="E41" s="12">
        <v>1000000</v>
      </c>
      <c r="F41" s="13">
        <v>16.875</v>
      </c>
      <c r="G41" s="13">
        <v>8.875</v>
      </c>
      <c r="H41" s="13">
        <v>6.75</v>
      </c>
      <c r="I41" s="13">
        <v>4</v>
      </c>
      <c r="J41" s="13">
        <v>7</v>
      </c>
      <c r="K41" s="13">
        <v>7</v>
      </c>
      <c r="L41" s="13">
        <v>4</v>
      </c>
      <c r="M41" s="13">
        <v>54.5</v>
      </c>
      <c r="N41" s="14"/>
      <c r="O41" s="15" t="s">
        <v>96</v>
      </c>
      <c r="P41" s="16" t="s">
        <v>97</v>
      </c>
      <c r="Q41" s="28"/>
      <c r="R41" s="17">
        <v>0.55000000000000004</v>
      </c>
      <c r="S41" s="28"/>
      <c r="T41" s="18">
        <v>46022</v>
      </c>
      <c r="U41" s="28"/>
    </row>
    <row r="42" spans="1:22" ht="12.75" customHeight="1" x14ac:dyDescent="0.2">
      <c r="A42" s="20" t="s">
        <v>117</v>
      </c>
      <c r="B42" s="21" t="s">
        <v>87</v>
      </c>
      <c r="C42" s="20" t="s">
        <v>60</v>
      </c>
      <c r="D42" s="11">
        <v>860000</v>
      </c>
      <c r="E42" s="12">
        <v>560000</v>
      </c>
      <c r="F42" s="13">
        <v>20</v>
      </c>
      <c r="G42" s="13">
        <v>8</v>
      </c>
      <c r="H42" s="13">
        <v>7</v>
      </c>
      <c r="I42" s="13">
        <v>3</v>
      </c>
      <c r="J42" s="13">
        <v>6</v>
      </c>
      <c r="K42" s="13">
        <v>6</v>
      </c>
      <c r="L42" s="13">
        <v>3</v>
      </c>
      <c r="M42" s="13">
        <v>53</v>
      </c>
      <c r="N42" s="14"/>
      <c r="O42" s="15" t="s">
        <v>96</v>
      </c>
      <c r="P42" s="16" t="s">
        <v>98</v>
      </c>
      <c r="Q42" s="28"/>
      <c r="R42" s="17">
        <v>0.74</v>
      </c>
      <c r="S42" s="28"/>
      <c r="T42" s="18">
        <v>46053</v>
      </c>
      <c r="U42" s="28"/>
    </row>
    <row r="43" spans="1:22" ht="12.75" customHeight="1" x14ac:dyDescent="0.2">
      <c r="A43" s="20" t="s">
        <v>125</v>
      </c>
      <c r="B43" s="21" t="s">
        <v>95</v>
      </c>
      <c r="C43" s="20" t="s">
        <v>68</v>
      </c>
      <c r="D43" s="11">
        <v>5470000</v>
      </c>
      <c r="E43" s="12">
        <v>1300000</v>
      </c>
      <c r="F43" s="13">
        <v>15.375</v>
      </c>
      <c r="G43" s="13">
        <v>6.125</v>
      </c>
      <c r="H43" s="13">
        <v>6.125</v>
      </c>
      <c r="I43" s="13">
        <v>2</v>
      </c>
      <c r="J43" s="13">
        <v>3</v>
      </c>
      <c r="K43" s="13">
        <v>2</v>
      </c>
      <c r="L43" s="13">
        <v>1</v>
      </c>
      <c r="M43" s="13">
        <v>35.625</v>
      </c>
      <c r="N43" s="14"/>
      <c r="O43" s="15" t="s">
        <v>96</v>
      </c>
      <c r="P43" s="16" t="s">
        <v>98</v>
      </c>
      <c r="Q43" s="28"/>
      <c r="R43" s="17">
        <v>0.51</v>
      </c>
      <c r="S43" s="28"/>
      <c r="T43" s="18">
        <v>46022</v>
      </c>
      <c r="U43" s="28"/>
    </row>
    <row r="44" spans="1:22" x14ac:dyDescent="0.25">
      <c r="A44" s="22"/>
      <c r="B44" s="22"/>
      <c r="C44" s="22"/>
      <c r="D44" s="23">
        <f>SUM(D17:D43)</f>
        <v>271227726</v>
      </c>
      <c r="E44" s="23">
        <f>SUM(E17:E43)</f>
        <v>43380000</v>
      </c>
      <c r="F44" s="22"/>
      <c r="G44" s="22"/>
      <c r="H44" s="22"/>
      <c r="I44" s="22"/>
      <c r="J44" s="22"/>
      <c r="K44" s="22"/>
      <c r="L44" s="22"/>
      <c r="M44" s="22"/>
      <c r="N44" s="23">
        <f>SUM(N17:N43)</f>
        <v>27000000</v>
      </c>
      <c r="O44" s="22"/>
      <c r="P44" s="22"/>
      <c r="Q44" s="22"/>
      <c r="R44" s="22"/>
      <c r="S44" s="22"/>
      <c r="T44" s="22"/>
      <c r="U44" s="22"/>
    </row>
    <row r="45" spans="1:22" x14ac:dyDescent="0.25">
      <c r="A45" s="24"/>
      <c r="B45" s="24"/>
      <c r="C45" s="24"/>
      <c r="D45" s="24"/>
      <c r="E45" s="25"/>
      <c r="F45" s="24"/>
      <c r="G45" s="24"/>
      <c r="H45" s="24"/>
      <c r="I45" s="24"/>
      <c r="J45" s="24"/>
      <c r="K45" s="24"/>
      <c r="L45" s="24"/>
      <c r="M45" s="24" t="s">
        <v>17</v>
      </c>
      <c r="N45" s="26">
        <f>27000000-N44</f>
        <v>0</v>
      </c>
      <c r="O45" s="24"/>
      <c r="P45" s="24"/>
      <c r="Q45" s="24"/>
      <c r="R45" s="24"/>
      <c r="S45" s="24"/>
      <c r="T45" s="24"/>
      <c r="U45" s="24"/>
    </row>
  </sheetData>
  <sortState xmlns:xlrd2="http://schemas.microsoft.com/office/spreadsheetml/2017/richdata2" ref="A17:CM43">
    <sortCondition descending="1" ref="M17:M43"/>
  </sortState>
  <mergeCells count="21">
    <mergeCell ref="Q14:Q15"/>
    <mergeCell ref="A14:A16"/>
    <mergeCell ref="B14:B16"/>
    <mergeCell ref="C14:C16"/>
    <mergeCell ref="D14:D16"/>
    <mergeCell ref="E14:E16"/>
    <mergeCell ref="S14:S15"/>
    <mergeCell ref="T14:T15"/>
    <mergeCell ref="U14:U15"/>
    <mergeCell ref="F14:F15"/>
    <mergeCell ref="G14:G15"/>
    <mergeCell ref="H14:H15"/>
    <mergeCell ref="R14:R15"/>
    <mergeCell ref="I14:I15"/>
    <mergeCell ref="J14:J15"/>
    <mergeCell ref="K14:K15"/>
    <mergeCell ref="L14:L15"/>
    <mergeCell ref="M14:M15"/>
    <mergeCell ref="N14:N15"/>
    <mergeCell ref="O14:O15"/>
    <mergeCell ref="P14:P15"/>
  </mergeCells>
  <dataValidations count="4">
    <dataValidation type="whole" operator="lessThanOrEqual" allowBlank="1" showInputMessage="1" showErrorMessage="1" error="Max. 40 bodů" sqref="F17:F43" xr:uid="{2F054086-A248-4BDD-8225-4DBC82FC24D3}">
      <formula1>40</formula1>
    </dataValidation>
    <dataValidation type="whole" operator="lessThanOrEqual" allowBlank="1" showInputMessage="1" showErrorMessage="1" error="Max. 15 bodů" sqref="G17:H43" xr:uid="{6754D4A7-4260-481B-A46A-7D43E460F3A5}">
      <formula1>15</formula1>
    </dataValidation>
    <dataValidation type="whole" operator="lessThanOrEqual" allowBlank="1" showInputMessage="1" showErrorMessage="1" error="Max. 5 bodů" sqref="L17:L43 I17:I43" xr:uid="{5C7C6C04-76A1-4567-80F5-98495D23124B}">
      <formula1>5</formula1>
    </dataValidation>
    <dataValidation type="whole" operator="lessThanOrEqual" allowBlank="1" showInputMessage="1" showErrorMessage="1" error="Max. 10 bodů" sqref="J17:K43" xr:uid="{941E3D90-48AC-4ECF-9C10-977DD1DFD5DF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365B7-DB75-4896-A2F7-4F2924B16FAC}">
  <dimension ref="A1:CA4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13" ht="38.25" customHeight="1" x14ac:dyDescent="0.25">
      <c r="A1" s="1" t="s">
        <v>39</v>
      </c>
    </row>
    <row r="2" spans="1:13" x14ac:dyDescent="0.25">
      <c r="A2" s="3" t="s">
        <v>40</v>
      </c>
      <c r="D2" s="3" t="s">
        <v>21</v>
      </c>
    </row>
    <row r="3" spans="1:13" x14ac:dyDescent="0.25">
      <c r="A3" s="3" t="s">
        <v>36</v>
      </c>
      <c r="D3" s="2" t="s">
        <v>27</v>
      </c>
    </row>
    <row r="4" spans="1:13" x14ac:dyDescent="0.25">
      <c r="A4" s="3" t="s">
        <v>41</v>
      </c>
      <c r="D4" s="2" t="s">
        <v>26</v>
      </c>
    </row>
    <row r="5" spans="1:13" x14ac:dyDescent="0.25">
      <c r="A5" s="3" t="s">
        <v>35</v>
      </c>
      <c r="D5" s="2" t="s">
        <v>28</v>
      </c>
    </row>
    <row r="6" spans="1:13" x14ac:dyDescent="0.25">
      <c r="A6" s="3" t="s">
        <v>132</v>
      </c>
    </row>
    <row r="7" spans="1:13" x14ac:dyDescent="0.25">
      <c r="A7" s="5" t="s">
        <v>37</v>
      </c>
      <c r="D7" s="3" t="s">
        <v>22</v>
      </c>
    </row>
    <row r="8" spans="1:13" x14ac:dyDescent="0.25">
      <c r="D8" s="2" t="s">
        <v>29</v>
      </c>
    </row>
    <row r="9" spans="1:13" x14ac:dyDescent="0.25">
      <c r="D9" s="2" t="s">
        <v>30</v>
      </c>
    </row>
    <row r="10" spans="1:13" x14ac:dyDescent="0.25">
      <c r="D10" s="2" t="s">
        <v>31</v>
      </c>
    </row>
    <row r="11" spans="1:13" x14ac:dyDescent="0.25">
      <c r="D11" s="2" t="s">
        <v>32</v>
      </c>
    </row>
    <row r="12" spans="1:13" x14ac:dyDescent="0.25">
      <c r="D12" s="2" t="s">
        <v>33</v>
      </c>
    </row>
    <row r="13" spans="1:13" x14ac:dyDescent="0.25">
      <c r="A13" s="3"/>
    </row>
    <row r="14" spans="1:13" ht="26.45" customHeight="1" x14ac:dyDescent="0.25">
      <c r="A14" s="7" t="s">
        <v>0</v>
      </c>
      <c r="B14" s="7" t="s">
        <v>1</v>
      </c>
      <c r="C14" s="7" t="s">
        <v>16</v>
      </c>
      <c r="D14" s="7" t="s">
        <v>13</v>
      </c>
      <c r="E14" s="8" t="s">
        <v>2</v>
      </c>
      <c r="F14" s="7" t="s">
        <v>38</v>
      </c>
      <c r="G14" s="7" t="s">
        <v>14</v>
      </c>
      <c r="H14" s="7" t="s">
        <v>15</v>
      </c>
      <c r="I14" s="7" t="s">
        <v>24</v>
      </c>
      <c r="J14" s="7" t="s">
        <v>25</v>
      </c>
      <c r="K14" s="7" t="s">
        <v>34</v>
      </c>
      <c r="L14" s="7" t="s">
        <v>3</v>
      </c>
      <c r="M14" s="7" t="s">
        <v>4</v>
      </c>
    </row>
    <row r="15" spans="1:13" ht="59.45" customHeight="1" x14ac:dyDescent="0.25">
      <c r="A15" s="7"/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</row>
    <row r="16" spans="1:13" ht="28.9" customHeight="1" x14ac:dyDescent="0.25">
      <c r="A16" s="7"/>
      <c r="B16" s="7"/>
      <c r="C16" s="7"/>
      <c r="D16" s="7"/>
      <c r="E16" s="8"/>
      <c r="F16" s="6" t="s">
        <v>23</v>
      </c>
      <c r="G16" s="6" t="s">
        <v>18</v>
      </c>
      <c r="H16" s="6" t="s">
        <v>18</v>
      </c>
      <c r="I16" s="6" t="s">
        <v>19</v>
      </c>
      <c r="J16" s="6" t="s">
        <v>20</v>
      </c>
      <c r="K16" s="6" t="s">
        <v>20</v>
      </c>
      <c r="L16" s="6" t="s">
        <v>19</v>
      </c>
      <c r="M16" s="6"/>
    </row>
    <row r="17" spans="1:79" s="4" customFormat="1" ht="12.75" customHeight="1" x14ac:dyDescent="0.2">
      <c r="A17" s="9" t="s">
        <v>99</v>
      </c>
      <c r="B17" s="10" t="s">
        <v>69</v>
      </c>
      <c r="C17" s="9" t="s">
        <v>42</v>
      </c>
      <c r="D17" s="11">
        <v>2871000</v>
      </c>
      <c r="E17" s="12">
        <v>600000</v>
      </c>
      <c r="F17" s="13">
        <v>29</v>
      </c>
      <c r="G17" s="13">
        <v>13</v>
      </c>
      <c r="H17" s="13">
        <v>10</v>
      </c>
      <c r="I17" s="13">
        <v>5</v>
      </c>
      <c r="J17" s="13">
        <v>8</v>
      </c>
      <c r="K17" s="13">
        <v>8</v>
      </c>
      <c r="L17" s="13">
        <v>5</v>
      </c>
      <c r="M17" s="13">
        <f>SUM(F17:L17)</f>
        <v>78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2.75" customHeight="1" x14ac:dyDescent="0.2">
      <c r="A18" s="9" t="s">
        <v>100</v>
      </c>
      <c r="B18" s="19" t="s">
        <v>70</v>
      </c>
      <c r="C18" s="9" t="s">
        <v>43</v>
      </c>
      <c r="D18" s="11">
        <v>804500</v>
      </c>
      <c r="E18" s="12">
        <v>280000</v>
      </c>
      <c r="F18" s="13">
        <v>32</v>
      </c>
      <c r="G18" s="13">
        <v>13</v>
      </c>
      <c r="H18" s="13">
        <v>11</v>
      </c>
      <c r="I18" s="13">
        <v>5</v>
      </c>
      <c r="J18" s="13">
        <v>8</v>
      </c>
      <c r="K18" s="13">
        <v>8</v>
      </c>
      <c r="L18" s="13">
        <v>5</v>
      </c>
      <c r="M18" s="13">
        <f t="shared" ref="M18:M43" si="0">SUM(F18:L18)</f>
        <v>82</v>
      </c>
    </row>
    <row r="19" spans="1:79" ht="12.75" customHeight="1" x14ac:dyDescent="0.2">
      <c r="A19" s="20" t="s">
        <v>101</v>
      </c>
      <c r="B19" s="19" t="s">
        <v>71</v>
      </c>
      <c r="C19" s="20" t="s">
        <v>44</v>
      </c>
      <c r="D19" s="11">
        <v>4025000</v>
      </c>
      <c r="E19" s="12">
        <v>1100000</v>
      </c>
      <c r="F19" s="13">
        <v>35</v>
      </c>
      <c r="G19" s="13">
        <v>14</v>
      </c>
      <c r="H19" s="13">
        <v>13</v>
      </c>
      <c r="I19" s="13">
        <v>5</v>
      </c>
      <c r="J19" s="13">
        <v>9</v>
      </c>
      <c r="K19" s="13">
        <v>9</v>
      </c>
      <c r="L19" s="13">
        <v>5</v>
      </c>
      <c r="M19" s="13">
        <f t="shared" si="0"/>
        <v>90</v>
      </c>
    </row>
    <row r="20" spans="1:79" ht="12.75" customHeight="1" x14ac:dyDescent="0.2">
      <c r="A20" s="20" t="s">
        <v>102</v>
      </c>
      <c r="B20" s="21" t="s">
        <v>72</v>
      </c>
      <c r="C20" s="20" t="s">
        <v>45</v>
      </c>
      <c r="D20" s="11">
        <v>850500</v>
      </c>
      <c r="E20" s="12">
        <v>200000</v>
      </c>
      <c r="F20" s="13">
        <v>31</v>
      </c>
      <c r="G20" s="13">
        <v>12</v>
      </c>
      <c r="H20" s="13">
        <v>11</v>
      </c>
      <c r="I20" s="13">
        <v>5</v>
      </c>
      <c r="J20" s="13">
        <v>9</v>
      </c>
      <c r="K20" s="13">
        <v>9</v>
      </c>
      <c r="L20" s="13">
        <v>5</v>
      </c>
      <c r="M20" s="13">
        <f t="shared" si="0"/>
        <v>82</v>
      </c>
    </row>
    <row r="21" spans="1:79" ht="12.75" customHeight="1" x14ac:dyDescent="0.2">
      <c r="A21" s="20" t="s">
        <v>103</v>
      </c>
      <c r="B21" s="19" t="s">
        <v>73</v>
      </c>
      <c r="C21" s="9" t="s">
        <v>46</v>
      </c>
      <c r="D21" s="11">
        <v>7150000</v>
      </c>
      <c r="E21" s="12">
        <v>1000000</v>
      </c>
      <c r="F21" s="13">
        <v>17</v>
      </c>
      <c r="G21" s="13">
        <v>9</v>
      </c>
      <c r="H21" s="13">
        <v>7</v>
      </c>
      <c r="I21" s="13">
        <v>4</v>
      </c>
      <c r="J21" s="13">
        <v>7</v>
      </c>
      <c r="K21" s="13">
        <v>7</v>
      </c>
      <c r="L21" s="13">
        <v>4</v>
      </c>
      <c r="M21" s="13">
        <f t="shared" si="0"/>
        <v>55</v>
      </c>
    </row>
    <row r="22" spans="1:79" ht="12.75" customHeight="1" x14ac:dyDescent="0.2">
      <c r="A22" s="20" t="s">
        <v>104</v>
      </c>
      <c r="B22" s="21" t="s">
        <v>74</v>
      </c>
      <c r="C22" s="20" t="s">
        <v>47</v>
      </c>
      <c r="D22" s="11">
        <v>1627000</v>
      </c>
      <c r="E22" s="12">
        <v>450000</v>
      </c>
      <c r="F22" s="13">
        <v>33</v>
      </c>
      <c r="G22" s="13">
        <v>13</v>
      </c>
      <c r="H22" s="13">
        <v>12</v>
      </c>
      <c r="I22" s="13">
        <v>5</v>
      </c>
      <c r="J22" s="13">
        <v>9</v>
      </c>
      <c r="K22" s="13">
        <v>9</v>
      </c>
      <c r="L22" s="13">
        <v>5</v>
      </c>
      <c r="M22" s="13">
        <f t="shared" si="0"/>
        <v>86</v>
      </c>
    </row>
    <row r="23" spans="1:79" ht="12.75" customHeight="1" x14ac:dyDescent="0.2">
      <c r="A23" s="20" t="s">
        <v>105</v>
      </c>
      <c r="B23" s="10" t="s">
        <v>75</v>
      </c>
      <c r="C23" s="20" t="s">
        <v>48</v>
      </c>
      <c r="D23" s="11">
        <v>8775000</v>
      </c>
      <c r="E23" s="12">
        <v>900000</v>
      </c>
      <c r="F23" s="13">
        <v>23</v>
      </c>
      <c r="G23" s="13">
        <v>10</v>
      </c>
      <c r="H23" s="13">
        <v>9</v>
      </c>
      <c r="I23" s="13">
        <v>4</v>
      </c>
      <c r="J23" s="13">
        <v>8</v>
      </c>
      <c r="K23" s="13">
        <v>8</v>
      </c>
      <c r="L23" s="13">
        <v>4</v>
      </c>
      <c r="M23" s="13">
        <f t="shared" si="0"/>
        <v>66</v>
      </c>
    </row>
    <row r="24" spans="1:79" ht="12.75" customHeight="1" x14ac:dyDescent="0.2">
      <c r="A24" s="20" t="s">
        <v>106</v>
      </c>
      <c r="B24" s="21" t="s">
        <v>76</v>
      </c>
      <c r="C24" s="20" t="s">
        <v>49</v>
      </c>
      <c r="D24" s="11">
        <v>14000000</v>
      </c>
      <c r="E24" s="12">
        <v>2700000</v>
      </c>
      <c r="F24" s="13">
        <v>36</v>
      </c>
      <c r="G24" s="13">
        <v>14</v>
      </c>
      <c r="H24" s="13">
        <v>14</v>
      </c>
      <c r="I24" s="13">
        <v>5</v>
      </c>
      <c r="J24" s="13">
        <v>8</v>
      </c>
      <c r="K24" s="13">
        <v>10</v>
      </c>
      <c r="L24" s="13">
        <v>5</v>
      </c>
      <c r="M24" s="13">
        <f t="shared" si="0"/>
        <v>92</v>
      </c>
    </row>
    <row r="25" spans="1:79" ht="12.75" customHeight="1" x14ac:dyDescent="0.2">
      <c r="A25" s="9" t="s">
        <v>107</v>
      </c>
      <c r="B25" s="21" t="s">
        <v>77</v>
      </c>
      <c r="C25" s="9" t="s">
        <v>50</v>
      </c>
      <c r="D25" s="11">
        <v>3770000</v>
      </c>
      <c r="E25" s="12">
        <v>600000</v>
      </c>
      <c r="F25" s="13">
        <v>26</v>
      </c>
      <c r="G25" s="13">
        <v>13</v>
      </c>
      <c r="H25" s="13">
        <v>11</v>
      </c>
      <c r="I25" s="13">
        <v>4</v>
      </c>
      <c r="J25" s="13">
        <v>7</v>
      </c>
      <c r="K25" s="13">
        <v>8</v>
      </c>
      <c r="L25" s="13">
        <v>5</v>
      </c>
      <c r="M25" s="13">
        <f t="shared" si="0"/>
        <v>74</v>
      </c>
    </row>
    <row r="26" spans="1:79" ht="12.75" customHeight="1" x14ac:dyDescent="0.2">
      <c r="A26" s="20" t="s">
        <v>108</v>
      </c>
      <c r="B26" s="21" t="s">
        <v>78</v>
      </c>
      <c r="C26" s="20" t="s">
        <v>51</v>
      </c>
      <c r="D26" s="11">
        <v>11195000</v>
      </c>
      <c r="E26" s="12">
        <v>1290000</v>
      </c>
      <c r="F26" s="13">
        <v>35</v>
      </c>
      <c r="G26" s="13">
        <v>15</v>
      </c>
      <c r="H26" s="13">
        <v>14</v>
      </c>
      <c r="I26" s="13">
        <v>5</v>
      </c>
      <c r="J26" s="13">
        <v>8</v>
      </c>
      <c r="K26" s="13">
        <v>8</v>
      </c>
      <c r="L26" s="13">
        <v>5</v>
      </c>
      <c r="M26" s="13">
        <f t="shared" si="0"/>
        <v>90</v>
      </c>
    </row>
    <row r="27" spans="1:79" ht="12.75" customHeight="1" x14ac:dyDescent="0.2">
      <c r="A27" s="20" t="s">
        <v>109</v>
      </c>
      <c r="B27" s="21" t="s">
        <v>79</v>
      </c>
      <c r="C27" s="20" t="s">
        <v>52</v>
      </c>
      <c r="D27" s="11">
        <v>26652000</v>
      </c>
      <c r="E27" s="12">
        <v>4500000</v>
      </c>
      <c r="F27" s="13">
        <v>34</v>
      </c>
      <c r="G27" s="13">
        <v>15</v>
      </c>
      <c r="H27" s="13">
        <v>13</v>
      </c>
      <c r="I27" s="13">
        <v>5</v>
      </c>
      <c r="J27" s="13">
        <v>9</v>
      </c>
      <c r="K27" s="13">
        <v>9</v>
      </c>
      <c r="L27" s="13">
        <v>5</v>
      </c>
      <c r="M27" s="13">
        <f t="shared" si="0"/>
        <v>90</v>
      </c>
    </row>
    <row r="28" spans="1:79" ht="12.75" customHeight="1" x14ac:dyDescent="0.2">
      <c r="A28" s="20" t="s">
        <v>110</v>
      </c>
      <c r="B28" s="21" t="s">
        <v>80</v>
      </c>
      <c r="C28" s="19" t="s">
        <v>53</v>
      </c>
      <c r="D28" s="11">
        <v>3750300</v>
      </c>
      <c r="E28" s="12">
        <v>500000</v>
      </c>
      <c r="F28" s="13">
        <v>31</v>
      </c>
      <c r="G28" s="13">
        <v>10</v>
      </c>
      <c r="H28" s="13">
        <v>11</v>
      </c>
      <c r="I28" s="13">
        <v>3</v>
      </c>
      <c r="J28" s="13">
        <v>7</v>
      </c>
      <c r="K28" s="13">
        <v>7</v>
      </c>
      <c r="L28" s="13">
        <v>4</v>
      </c>
      <c r="M28" s="13">
        <f t="shared" si="0"/>
        <v>73</v>
      </c>
    </row>
    <row r="29" spans="1:79" ht="12.75" customHeight="1" x14ac:dyDescent="0.2">
      <c r="A29" s="9" t="s">
        <v>111</v>
      </c>
      <c r="B29" s="21" t="s">
        <v>81</v>
      </c>
      <c r="C29" s="9" t="s">
        <v>54</v>
      </c>
      <c r="D29" s="11">
        <v>24000000</v>
      </c>
      <c r="E29" s="12">
        <v>3200000</v>
      </c>
      <c r="F29" s="13">
        <v>38</v>
      </c>
      <c r="G29" s="13">
        <v>15</v>
      </c>
      <c r="H29" s="13">
        <v>15</v>
      </c>
      <c r="I29" s="13">
        <v>5</v>
      </c>
      <c r="J29" s="13">
        <v>10</v>
      </c>
      <c r="K29" s="13">
        <v>10</v>
      </c>
      <c r="L29" s="13">
        <v>5</v>
      </c>
      <c r="M29" s="13">
        <f t="shared" si="0"/>
        <v>98</v>
      </c>
    </row>
    <row r="30" spans="1:79" ht="12.75" customHeight="1" x14ac:dyDescent="0.2">
      <c r="A30" s="20" t="s">
        <v>112</v>
      </c>
      <c r="B30" s="21" t="s">
        <v>82</v>
      </c>
      <c r="C30" s="20" t="s">
        <v>55</v>
      </c>
      <c r="D30" s="11">
        <v>26870000</v>
      </c>
      <c r="E30" s="12">
        <v>4000000</v>
      </c>
      <c r="F30" s="13">
        <v>37</v>
      </c>
      <c r="G30" s="13">
        <v>15</v>
      </c>
      <c r="H30" s="13">
        <v>15</v>
      </c>
      <c r="I30" s="13">
        <v>5</v>
      </c>
      <c r="J30" s="13">
        <v>10</v>
      </c>
      <c r="K30" s="13">
        <v>10</v>
      </c>
      <c r="L30" s="13">
        <v>5</v>
      </c>
      <c r="M30" s="13">
        <f t="shared" si="0"/>
        <v>97</v>
      </c>
    </row>
    <row r="31" spans="1:79" ht="12.75" customHeight="1" x14ac:dyDescent="0.2">
      <c r="A31" s="20" t="s">
        <v>113</v>
      </c>
      <c r="B31" s="21" t="s">
        <v>83</v>
      </c>
      <c r="C31" s="20" t="s">
        <v>56</v>
      </c>
      <c r="D31" s="11">
        <v>2630470</v>
      </c>
      <c r="E31" s="12">
        <v>850000</v>
      </c>
      <c r="F31" s="13">
        <v>28</v>
      </c>
      <c r="G31" s="13">
        <v>12</v>
      </c>
      <c r="H31" s="13">
        <v>11</v>
      </c>
      <c r="I31" s="13">
        <v>4</v>
      </c>
      <c r="J31" s="13">
        <v>8</v>
      </c>
      <c r="K31" s="13">
        <v>8</v>
      </c>
      <c r="L31" s="13">
        <v>5</v>
      </c>
      <c r="M31" s="13">
        <f t="shared" si="0"/>
        <v>76</v>
      </c>
    </row>
    <row r="32" spans="1:79" ht="12.75" customHeight="1" x14ac:dyDescent="0.2">
      <c r="A32" s="20" t="s">
        <v>114</v>
      </c>
      <c r="B32" s="21" t="s">
        <v>84</v>
      </c>
      <c r="C32" s="20" t="s">
        <v>57</v>
      </c>
      <c r="D32" s="11">
        <v>57582500</v>
      </c>
      <c r="E32" s="12">
        <v>3000000</v>
      </c>
      <c r="F32" s="13">
        <v>33</v>
      </c>
      <c r="G32" s="13">
        <v>13</v>
      </c>
      <c r="H32" s="13">
        <v>13</v>
      </c>
      <c r="I32" s="13">
        <v>5</v>
      </c>
      <c r="J32" s="13">
        <v>9</v>
      </c>
      <c r="K32" s="13">
        <v>10</v>
      </c>
      <c r="L32" s="13">
        <v>5</v>
      </c>
      <c r="M32" s="13">
        <f t="shared" si="0"/>
        <v>88</v>
      </c>
    </row>
    <row r="33" spans="1:13" ht="12.75" customHeight="1" x14ac:dyDescent="0.2">
      <c r="A33" s="20" t="s">
        <v>115</v>
      </c>
      <c r="B33" s="21" t="s">
        <v>85</v>
      </c>
      <c r="C33" s="20" t="s">
        <v>58</v>
      </c>
      <c r="D33" s="11">
        <v>1250000</v>
      </c>
      <c r="E33" s="12">
        <v>500000</v>
      </c>
      <c r="F33" s="13">
        <v>20</v>
      </c>
      <c r="G33" s="13">
        <v>14</v>
      </c>
      <c r="H33" s="13">
        <v>10</v>
      </c>
      <c r="I33" s="13">
        <v>4</v>
      </c>
      <c r="J33" s="13">
        <v>8</v>
      </c>
      <c r="K33" s="13">
        <v>8</v>
      </c>
      <c r="L33" s="13">
        <v>5</v>
      </c>
      <c r="M33" s="13">
        <f t="shared" si="0"/>
        <v>69</v>
      </c>
    </row>
    <row r="34" spans="1:13" ht="12.75" customHeight="1" x14ac:dyDescent="0.2">
      <c r="A34" s="20" t="s">
        <v>116</v>
      </c>
      <c r="B34" s="21" t="s">
        <v>86</v>
      </c>
      <c r="C34" s="20" t="s">
        <v>59</v>
      </c>
      <c r="D34" s="11">
        <v>1430456</v>
      </c>
      <c r="E34" s="12">
        <v>400000</v>
      </c>
      <c r="F34" s="13">
        <v>20</v>
      </c>
      <c r="G34" s="13">
        <v>13</v>
      </c>
      <c r="H34" s="13">
        <v>10</v>
      </c>
      <c r="I34" s="13">
        <v>5</v>
      </c>
      <c r="J34" s="13">
        <v>8</v>
      </c>
      <c r="K34" s="13">
        <v>8</v>
      </c>
      <c r="L34" s="13">
        <v>5</v>
      </c>
      <c r="M34" s="13">
        <f t="shared" si="0"/>
        <v>69</v>
      </c>
    </row>
    <row r="35" spans="1:13" ht="12.75" customHeight="1" x14ac:dyDescent="0.2">
      <c r="A35" s="20" t="s">
        <v>117</v>
      </c>
      <c r="B35" s="21" t="s">
        <v>87</v>
      </c>
      <c r="C35" s="20" t="s">
        <v>60</v>
      </c>
      <c r="D35" s="11">
        <v>860000</v>
      </c>
      <c r="E35" s="12">
        <v>560000</v>
      </c>
      <c r="F35" s="13">
        <v>20</v>
      </c>
      <c r="G35" s="13">
        <v>8</v>
      </c>
      <c r="H35" s="13">
        <v>7</v>
      </c>
      <c r="I35" s="13">
        <v>3</v>
      </c>
      <c r="J35" s="13">
        <v>6</v>
      </c>
      <c r="K35" s="13">
        <v>6</v>
      </c>
      <c r="L35" s="13">
        <v>3</v>
      </c>
      <c r="M35" s="13">
        <f t="shared" si="0"/>
        <v>53</v>
      </c>
    </row>
    <row r="36" spans="1:13" ht="12.75" customHeight="1" x14ac:dyDescent="0.2">
      <c r="A36" s="9" t="s">
        <v>118</v>
      </c>
      <c r="B36" s="21" t="s">
        <v>88</v>
      </c>
      <c r="C36" s="9" t="s">
        <v>61</v>
      </c>
      <c r="D36" s="11">
        <v>4775000</v>
      </c>
      <c r="E36" s="12">
        <v>2000000</v>
      </c>
      <c r="F36" s="13">
        <v>29</v>
      </c>
      <c r="G36" s="13">
        <v>12</v>
      </c>
      <c r="H36" s="13">
        <v>12</v>
      </c>
      <c r="I36" s="13">
        <v>4</v>
      </c>
      <c r="J36" s="13">
        <v>8</v>
      </c>
      <c r="K36" s="13">
        <v>8</v>
      </c>
      <c r="L36" s="13">
        <v>5</v>
      </c>
      <c r="M36" s="13">
        <f t="shared" si="0"/>
        <v>78</v>
      </c>
    </row>
    <row r="37" spans="1:13" ht="12.75" customHeight="1" x14ac:dyDescent="0.2">
      <c r="A37" s="9" t="s">
        <v>119</v>
      </c>
      <c r="B37" s="21" t="s">
        <v>89</v>
      </c>
      <c r="C37" s="9" t="s">
        <v>62</v>
      </c>
      <c r="D37" s="11">
        <v>2690000</v>
      </c>
      <c r="E37" s="12">
        <v>1000000</v>
      </c>
      <c r="F37" s="13">
        <v>35</v>
      </c>
      <c r="G37" s="13">
        <v>15</v>
      </c>
      <c r="H37" s="13">
        <v>12</v>
      </c>
      <c r="I37" s="13">
        <v>5</v>
      </c>
      <c r="J37" s="13">
        <v>9</v>
      </c>
      <c r="K37" s="13">
        <v>9</v>
      </c>
      <c r="L37" s="13">
        <v>5</v>
      </c>
      <c r="M37" s="13">
        <f t="shared" si="0"/>
        <v>90</v>
      </c>
    </row>
    <row r="38" spans="1:13" ht="12.75" customHeight="1" x14ac:dyDescent="0.2">
      <c r="A38" s="20" t="s">
        <v>120</v>
      </c>
      <c r="B38" s="21" t="s">
        <v>90</v>
      </c>
      <c r="C38" s="9" t="s">
        <v>63</v>
      </c>
      <c r="D38" s="11">
        <v>3675000</v>
      </c>
      <c r="E38" s="12">
        <v>900000</v>
      </c>
      <c r="F38" s="13">
        <v>26</v>
      </c>
      <c r="G38" s="13">
        <v>12</v>
      </c>
      <c r="H38" s="13">
        <v>12</v>
      </c>
      <c r="I38" s="13">
        <v>4</v>
      </c>
      <c r="J38" s="13">
        <v>7</v>
      </c>
      <c r="K38" s="13">
        <v>7</v>
      </c>
      <c r="L38" s="13">
        <v>4</v>
      </c>
      <c r="M38" s="13">
        <f t="shared" si="0"/>
        <v>72</v>
      </c>
    </row>
    <row r="39" spans="1:13" ht="12.75" customHeight="1" x14ac:dyDescent="0.2">
      <c r="A39" s="20" t="s">
        <v>121</v>
      </c>
      <c r="B39" s="21" t="s">
        <v>91</v>
      </c>
      <c r="C39" s="19" t="s">
        <v>64</v>
      </c>
      <c r="D39" s="11">
        <v>1795000</v>
      </c>
      <c r="E39" s="12">
        <v>550000</v>
      </c>
      <c r="F39" s="13">
        <v>29</v>
      </c>
      <c r="G39" s="13">
        <v>14</v>
      </c>
      <c r="H39" s="13">
        <v>10</v>
      </c>
      <c r="I39" s="13">
        <v>4</v>
      </c>
      <c r="J39" s="13">
        <v>7</v>
      </c>
      <c r="K39" s="13">
        <v>7</v>
      </c>
      <c r="L39" s="13">
        <v>5</v>
      </c>
      <c r="M39" s="13">
        <f t="shared" si="0"/>
        <v>76</v>
      </c>
    </row>
    <row r="40" spans="1:13" ht="12.75" customHeight="1" x14ac:dyDescent="0.2">
      <c r="A40" s="9" t="s">
        <v>122</v>
      </c>
      <c r="B40" s="21" t="s">
        <v>92</v>
      </c>
      <c r="C40" s="9" t="s">
        <v>65</v>
      </c>
      <c r="D40" s="11">
        <v>4334000</v>
      </c>
      <c r="E40" s="12">
        <v>1500000</v>
      </c>
      <c r="F40" s="13">
        <v>34</v>
      </c>
      <c r="G40" s="13">
        <v>14</v>
      </c>
      <c r="H40" s="13">
        <v>13</v>
      </c>
      <c r="I40" s="13">
        <v>5</v>
      </c>
      <c r="J40" s="13">
        <v>9</v>
      </c>
      <c r="K40" s="13">
        <v>9</v>
      </c>
      <c r="L40" s="13">
        <v>5</v>
      </c>
      <c r="M40" s="13">
        <f t="shared" si="0"/>
        <v>89</v>
      </c>
    </row>
    <row r="41" spans="1:13" ht="12.75" customHeight="1" x14ac:dyDescent="0.2">
      <c r="A41" s="20" t="s">
        <v>123</v>
      </c>
      <c r="B41" s="21" t="s">
        <v>93</v>
      </c>
      <c r="C41" s="20" t="s">
        <v>66</v>
      </c>
      <c r="D41" s="11">
        <v>10740000</v>
      </c>
      <c r="E41" s="12">
        <v>1500000</v>
      </c>
      <c r="F41" s="13">
        <v>31</v>
      </c>
      <c r="G41" s="13">
        <v>14</v>
      </c>
      <c r="H41" s="13">
        <v>13</v>
      </c>
      <c r="I41" s="13">
        <v>5</v>
      </c>
      <c r="J41" s="13">
        <v>8</v>
      </c>
      <c r="K41" s="13">
        <v>8</v>
      </c>
      <c r="L41" s="13">
        <v>5</v>
      </c>
      <c r="M41" s="13">
        <f t="shared" si="0"/>
        <v>84</v>
      </c>
    </row>
    <row r="42" spans="1:13" ht="12.75" customHeight="1" x14ac:dyDescent="0.2">
      <c r="A42" s="9" t="s">
        <v>124</v>
      </c>
      <c r="B42" s="21" t="s">
        <v>94</v>
      </c>
      <c r="C42" s="9" t="s">
        <v>67</v>
      </c>
      <c r="D42" s="11">
        <v>37655000</v>
      </c>
      <c r="E42" s="12">
        <v>8000000</v>
      </c>
      <c r="F42" s="13">
        <v>37</v>
      </c>
      <c r="G42" s="13">
        <v>14</v>
      </c>
      <c r="H42" s="13">
        <v>15</v>
      </c>
      <c r="I42" s="13">
        <v>5</v>
      </c>
      <c r="J42" s="13">
        <v>8</v>
      </c>
      <c r="K42" s="13">
        <v>9</v>
      </c>
      <c r="L42" s="13">
        <v>5</v>
      </c>
      <c r="M42" s="13">
        <f t="shared" si="0"/>
        <v>93</v>
      </c>
    </row>
    <row r="43" spans="1:13" ht="12.75" customHeight="1" x14ac:dyDescent="0.2">
      <c r="A43" s="20" t="s">
        <v>125</v>
      </c>
      <c r="B43" s="21" t="s">
        <v>95</v>
      </c>
      <c r="C43" s="20" t="s">
        <v>68</v>
      </c>
      <c r="D43" s="11">
        <v>5470000</v>
      </c>
      <c r="E43" s="12">
        <v>1300000</v>
      </c>
      <c r="F43" s="13">
        <v>15</v>
      </c>
      <c r="G43" s="13">
        <v>6</v>
      </c>
      <c r="H43" s="13">
        <v>6</v>
      </c>
      <c r="I43" s="13">
        <v>2</v>
      </c>
      <c r="J43" s="13">
        <v>3</v>
      </c>
      <c r="K43" s="13">
        <v>2</v>
      </c>
      <c r="L43" s="13">
        <v>1</v>
      </c>
      <c r="M43" s="13">
        <f t="shared" si="0"/>
        <v>35</v>
      </c>
    </row>
    <row r="44" spans="1:13" x14ac:dyDescent="0.25">
      <c r="A44" s="22"/>
      <c r="B44" s="22"/>
      <c r="C44" s="22"/>
      <c r="D44" s="23">
        <f>SUM(D17:D43)</f>
        <v>271227726</v>
      </c>
      <c r="E44" s="23">
        <f>SUM(E17:E43)</f>
        <v>43380000</v>
      </c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24"/>
      <c r="B45" s="24"/>
      <c r="C45" s="24"/>
      <c r="D45" s="24"/>
      <c r="E45" s="25"/>
      <c r="F45" s="24"/>
      <c r="G45" s="24"/>
      <c r="H45" s="24"/>
      <c r="I45" s="24"/>
      <c r="J45" s="24"/>
      <c r="K45" s="24"/>
      <c r="L45" s="24"/>
      <c r="M45" s="2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3" xr:uid="{4E73297B-256E-4235-8845-53416B3EA08A}">
      <formula1>40</formula1>
    </dataValidation>
    <dataValidation type="whole" operator="lessThanOrEqual" allowBlank="1" showInputMessage="1" showErrorMessage="1" error="Max. 15 bodů" sqref="G17:H43" xr:uid="{A1053DA0-99EC-4063-97A2-98F610DD654D}">
      <formula1>15</formula1>
    </dataValidation>
    <dataValidation type="whole" operator="lessThanOrEqual" allowBlank="1" showInputMessage="1" showErrorMessage="1" error="Max. 5 bodů" sqref="L17:L43 I17:I43" xr:uid="{4134537A-132C-43B3-89D7-8664D7BF1AD3}">
      <formula1>5</formula1>
    </dataValidation>
    <dataValidation type="whole" operator="lessThanOrEqual" allowBlank="1" showInputMessage="1" showErrorMessage="1" error="Max. 10 bodů" sqref="J17:K43" xr:uid="{8EB9B183-517C-4B70-9B80-861C1389A2A6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98B6-EEBF-4921-AA1D-064C652DEFE8}">
  <dimension ref="A1:CA45"/>
  <sheetViews>
    <sheetView zoomScale="80" zoomScaleNormal="80"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13" ht="38.25" customHeight="1" x14ac:dyDescent="0.25">
      <c r="A1" s="1" t="s">
        <v>39</v>
      </c>
    </row>
    <row r="2" spans="1:13" ht="12.75" x14ac:dyDescent="0.25">
      <c r="A2" s="3" t="s">
        <v>40</v>
      </c>
      <c r="D2" s="3" t="s">
        <v>21</v>
      </c>
    </row>
    <row r="3" spans="1:13" ht="12.75" x14ac:dyDescent="0.25">
      <c r="A3" s="3" t="s">
        <v>36</v>
      </c>
      <c r="D3" s="2" t="s">
        <v>27</v>
      </c>
    </row>
    <row r="4" spans="1:13" ht="12.75" x14ac:dyDescent="0.25">
      <c r="A4" s="3" t="s">
        <v>41</v>
      </c>
      <c r="D4" s="2" t="s">
        <v>26</v>
      </c>
    </row>
    <row r="5" spans="1:13" ht="12.75" x14ac:dyDescent="0.25">
      <c r="A5" s="3" t="s">
        <v>35</v>
      </c>
      <c r="D5" s="2" t="s">
        <v>28</v>
      </c>
    </row>
    <row r="6" spans="1:13" ht="12.75" x14ac:dyDescent="0.25">
      <c r="A6" s="3" t="s">
        <v>132</v>
      </c>
    </row>
    <row r="7" spans="1:13" ht="12.75" x14ac:dyDescent="0.25">
      <c r="A7" s="5" t="s">
        <v>37</v>
      </c>
      <c r="D7" s="3" t="s">
        <v>22</v>
      </c>
    </row>
    <row r="8" spans="1:13" ht="12.75" x14ac:dyDescent="0.25">
      <c r="D8" s="2" t="s">
        <v>29</v>
      </c>
    </row>
    <row r="9" spans="1:13" ht="12.75" x14ac:dyDescent="0.25">
      <c r="D9" s="2" t="s">
        <v>30</v>
      </c>
    </row>
    <row r="10" spans="1:13" ht="12.75" x14ac:dyDescent="0.25">
      <c r="D10" s="2" t="s">
        <v>31</v>
      </c>
    </row>
    <row r="11" spans="1:13" ht="12.75" x14ac:dyDescent="0.25">
      <c r="D11" s="2" t="s">
        <v>32</v>
      </c>
    </row>
    <row r="12" spans="1:13" ht="12.75" x14ac:dyDescent="0.25">
      <c r="D12" s="2" t="s">
        <v>33</v>
      </c>
    </row>
    <row r="13" spans="1:13" ht="12.75" x14ac:dyDescent="0.25">
      <c r="A13" s="3"/>
    </row>
    <row r="14" spans="1:13" ht="26.45" customHeight="1" x14ac:dyDescent="0.25">
      <c r="A14" s="7" t="s">
        <v>0</v>
      </c>
      <c r="B14" s="7" t="s">
        <v>1</v>
      </c>
      <c r="C14" s="7" t="s">
        <v>16</v>
      </c>
      <c r="D14" s="7" t="s">
        <v>13</v>
      </c>
      <c r="E14" s="8" t="s">
        <v>2</v>
      </c>
      <c r="F14" s="7" t="s">
        <v>38</v>
      </c>
      <c r="G14" s="7" t="s">
        <v>14</v>
      </c>
      <c r="H14" s="7" t="s">
        <v>15</v>
      </c>
      <c r="I14" s="7" t="s">
        <v>24</v>
      </c>
      <c r="J14" s="7" t="s">
        <v>25</v>
      </c>
      <c r="K14" s="7" t="s">
        <v>34</v>
      </c>
      <c r="L14" s="7" t="s">
        <v>3</v>
      </c>
      <c r="M14" s="7" t="s">
        <v>4</v>
      </c>
    </row>
    <row r="15" spans="1:13" ht="59.45" customHeight="1" x14ac:dyDescent="0.25">
      <c r="A15" s="7"/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</row>
    <row r="16" spans="1:13" ht="28.9" customHeight="1" x14ac:dyDescent="0.25">
      <c r="A16" s="7"/>
      <c r="B16" s="7"/>
      <c r="C16" s="7"/>
      <c r="D16" s="7"/>
      <c r="E16" s="8"/>
      <c r="F16" s="6" t="s">
        <v>23</v>
      </c>
      <c r="G16" s="6" t="s">
        <v>18</v>
      </c>
      <c r="H16" s="6" t="s">
        <v>18</v>
      </c>
      <c r="I16" s="6" t="s">
        <v>19</v>
      </c>
      <c r="J16" s="6" t="s">
        <v>20</v>
      </c>
      <c r="K16" s="6" t="s">
        <v>20</v>
      </c>
      <c r="L16" s="6" t="s">
        <v>19</v>
      </c>
      <c r="M16" s="6"/>
    </row>
    <row r="17" spans="1:79" s="4" customFormat="1" ht="12.75" customHeight="1" x14ac:dyDescent="0.2">
      <c r="A17" s="9" t="s">
        <v>99</v>
      </c>
      <c r="B17" s="10" t="s">
        <v>69</v>
      </c>
      <c r="C17" s="9" t="s">
        <v>42</v>
      </c>
      <c r="D17" s="11">
        <v>2871000</v>
      </c>
      <c r="E17" s="12">
        <v>600000</v>
      </c>
      <c r="F17" s="13">
        <v>30</v>
      </c>
      <c r="G17" s="13">
        <v>13</v>
      </c>
      <c r="H17" s="13">
        <v>10</v>
      </c>
      <c r="I17" s="13">
        <v>5</v>
      </c>
      <c r="J17" s="13">
        <v>8</v>
      </c>
      <c r="K17" s="13">
        <v>8</v>
      </c>
      <c r="L17" s="13">
        <v>5</v>
      </c>
      <c r="M17" s="13">
        <f>SUM(F17:L17)</f>
        <v>79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2.75" customHeight="1" x14ac:dyDescent="0.2">
      <c r="A18" s="9" t="s">
        <v>100</v>
      </c>
      <c r="B18" s="19" t="s">
        <v>70</v>
      </c>
      <c r="C18" s="9" t="s">
        <v>43</v>
      </c>
      <c r="D18" s="11">
        <v>804500</v>
      </c>
      <c r="E18" s="12">
        <v>280000</v>
      </c>
      <c r="F18" s="13">
        <v>32</v>
      </c>
      <c r="G18" s="13">
        <v>13</v>
      </c>
      <c r="H18" s="13">
        <v>11</v>
      </c>
      <c r="I18" s="13">
        <v>5</v>
      </c>
      <c r="J18" s="13">
        <v>8</v>
      </c>
      <c r="K18" s="13">
        <v>8</v>
      </c>
      <c r="L18" s="13">
        <v>5</v>
      </c>
      <c r="M18" s="13">
        <f t="shared" ref="M18:M43" si="0">SUM(F18:L18)</f>
        <v>82</v>
      </c>
    </row>
    <row r="19" spans="1:79" ht="12.75" customHeight="1" x14ac:dyDescent="0.2">
      <c r="A19" s="20" t="s">
        <v>101</v>
      </c>
      <c r="B19" s="19" t="s">
        <v>71</v>
      </c>
      <c r="C19" s="20" t="s">
        <v>44</v>
      </c>
      <c r="D19" s="11">
        <v>4025000</v>
      </c>
      <c r="E19" s="12">
        <v>1100000</v>
      </c>
      <c r="F19" s="13">
        <v>34</v>
      </c>
      <c r="G19" s="13">
        <v>13</v>
      </c>
      <c r="H19" s="13">
        <v>13</v>
      </c>
      <c r="I19" s="13">
        <v>5</v>
      </c>
      <c r="J19" s="13">
        <v>9</v>
      </c>
      <c r="K19" s="13">
        <v>9</v>
      </c>
      <c r="L19" s="13">
        <v>5</v>
      </c>
      <c r="M19" s="13">
        <f t="shared" si="0"/>
        <v>88</v>
      </c>
    </row>
    <row r="20" spans="1:79" ht="12.75" customHeight="1" x14ac:dyDescent="0.2">
      <c r="A20" s="20" t="s">
        <v>102</v>
      </c>
      <c r="B20" s="21" t="s">
        <v>72</v>
      </c>
      <c r="C20" s="20" t="s">
        <v>45</v>
      </c>
      <c r="D20" s="11">
        <v>850500</v>
      </c>
      <c r="E20" s="12">
        <v>200000</v>
      </c>
      <c r="F20" s="13">
        <v>31</v>
      </c>
      <c r="G20" s="13">
        <v>12</v>
      </c>
      <c r="H20" s="13">
        <v>11</v>
      </c>
      <c r="I20" s="13">
        <v>5</v>
      </c>
      <c r="J20" s="13">
        <v>9</v>
      </c>
      <c r="K20" s="13">
        <v>9</v>
      </c>
      <c r="L20" s="13">
        <v>5</v>
      </c>
      <c r="M20" s="13">
        <f t="shared" si="0"/>
        <v>82</v>
      </c>
    </row>
    <row r="21" spans="1:79" ht="12.75" customHeight="1" x14ac:dyDescent="0.2">
      <c r="A21" s="20" t="s">
        <v>103</v>
      </c>
      <c r="B21" s="19" t="s">
        <v>73</v>
      </c>
      <c r="C21" s="9" t="s">
        <v>46</v>
      </c>
      <c r="D21" s="11">
        <v>7150000</v>
      </c>
      <c r="E21" s="12">
        <v>1000000</v>
      </c>
      <c r="F21" s="13">
        <v>18</v>
      </c>
      <c r="G21" s="13">
        <v>8</v>
      </c>
      <c r="H21" s="13">
        <v>7</v>
      </c>
      <c r="I21" s="13">
        <v>4</v>
      </c>
      <c r="J21" s="13">
        <v>7</v>
      </c>
      <c r="K21" s="13">
        <v>7</v>
      </c>
      <c r="L21" s="13">
        <v>4</v>
      </c>
      <c r="M21" s="13">
        <f t="shared" si="0"/>
        <v>55</v>
      </c>
    </row>
    <row r="22" spans="1:79" ht="12.75" customHeight="1" x14ac:dyDescent="0.2">
      <c r="A22" s="20" t="s">
        <v>104</v>
      </c>
      <c r="B22" s="21" t="s">
        <v>74</v>
      </c>
      <c r="C22" s="20" t="s">
        <v>47</v>
      </c>
      <c r="D22" s="11">
        <v>1627000</v>
      </c>
      <c r="E22" s="12">
        <v>450000</v>
      </c>
      <c r="F22" s="13">
        <v>33</v>
      </c>
      <c r="G22" s="13">
        <v>13</v>
      </c>
      <c r="H22" s="13">
        <v>13</v>
      </c>
      <c r="I22" s="13">
        <v>5</v>
      </c>
      <c r="J22" s="13">
        <v>9</v>
      </c>
      <c r="K22" s="13">
        <v>9</v>
      </c>
      <c r="L22" s="13">
        <v>5</v>
      </c>
      <c r="M22" s="13">
        <f t="shared" si="0"/>
        <v>87</v>
      </c>
    </row>
    <row r="23" spans="1:79" ht="12.75" customHeight="1" x14ac:dyDescent="0.2">
      <c r="A23" s="20" t="s">
        <v>105</v>
      </c>
      <c r="B23" s="10" t="s">
        <v>75</v>
      </c>
      <c r="C23" s="20" t="s">
        <v>48</v>
      </c>
      <c r="D23" s="11">
        <v>8775000</v>
      </c>
      <c r="E23" s="12">
        <v>900000</v>
      </c>
      <c r="F23" s="13">
        <v>30</v>
      </c>
      <c r="G23" s="13">
        <v>10</v>
      </c>
      <c r="H23" s="13">
        <v>8</v>
      </c>
      <c r="I23" s="13">
        <v>4</v>
      </c>
      <c r="J23" s="13">
        <v>8</v>
      </c>
      <c r="K23" s="13">
        <v>8</v>
      </c>
      <c r="L23" s="13">
        <v>4</v>
      </c>
      <c r="M23" s="13">
        <f t="shared" si="0"/>
        <v>72</v>
      </c>
    </row>
    <row r="24" spans="1:79" ht="12.75" customHeight="1" x14ac:dyDescent="0.2">
      <c r="A24" s="20" t="s">
        <v>106</v>
      </c>
      <c r="B24" s="21" t="s">
        <v>76</v>
      </c>
      <c r="C24" s="20" t="s">
        <v>49</v>
      </c>
      <c r="D24" s="11">
        <v>14000000</v>
      </c>
      <c r="E24" s="12">
        <v>2700000</v>
      </c>
      <c r="F24" s="13">
        <v>35</v>
      </c>
      <c r="G24" s="13">
        <v>14</v>
      </c>
      <c r="H24" s="13">
        <v>14</v>
      </c>
      <c r="I24" s="13">
        <v>5</v>
      </c>
      <c r="J24" s="13">
        <v>8</v>
      </c>
      <c r="K24" s="13">
        <v>10</v>
      </c>
      <c r="L24" s="13">
        <v>5</v>
      </c>
      <c r="M24" s="13">
        <f t="shared" si="0"/>
        <v>91</v>
      </c>
    </row>
    <row r="25" spans="1:79" ht="12.75" customHeight="1" x14ac:dyDescent="0.2">
      <c r="A25" s="9" t="s">
        <v>107</v>
      </c>
      <c r="B25" s="21" t="s">
        <v>77</v>
      </c>
      <c r="C25" s="9" t="s">
        <v>50</v>
      </c>
      <c r="D25" s="11">
        <v>3770000</v>
      </c>
      <c r="E25" s="12">
        <v>600000</v>
      </c>
      <c r="F25" s="13">
        <v>30</v>
      </c>
      <c r="G25" s="13">
        <v>13</v>
      </c>
      <c r="H25" s="13">
        <v>9</v>
      </c>
      <c r="I25" s="13">
        <v>4</v>
      </c>
      <c r="J25" s="13">
        <v>7</v>
      </c>
      <c r="K25" s="13">
        <v>8</v>
      </c>
      <c r="L25" s="13">
        <v>5</v>
      </c>
      <c r="M25" s="13">
        <f t="shared" si="0"/>
        <v>76</v>
      </c>
    </row>
    <row r="26" spans="1:79" ht="12.75" customHeight="1" x14ac:dyDescent="0.2">
      <c r="A26" s="20" t="s">
        <v>108</v>
      </c>
      <c r="B26" s="21" t="s">
        <v>78</v>
      </c>
      <c r="C26" s="20" t="s">
        <v>51</v>
      </c>
      <c r="D26" s="11">
        <v>11195000</v>
      </c>
      <c r="E26" s="12">
        <v>1290000</v>
      </c>
      <c r="F26" s="13">
        <v>35</v>
      </c>
      <c r="G26" s="13">
        <v>14</v>
      </c>
      <c r="H26" s="13">
        <v>14</v>
      </c>
      <c r="I26" s="13">
        <v>5</v>
      </c>
      <c r="J26" s="13">
        <v>8</v>
      </c>
      <c r="K26" s="13">
        <v>8</v>
      </c>
      <c r="L26" s="13">
        <v>5</v>
      </c>
      <c r="M26" s="13">
        <f t="shared" si="0"/>
        <v>89</v>
      </c>
    </row>
    <row r="27" spans="1:79" ht="12.75" customHeight="1" x14ac:dyDescent="0.2">
      <c r="A27" s="20" t="s">
        <v>109</v>
      </c>
      <c r="B27" s="21" t="s">
        <v>79</v>
      </c>
      <c r="C27" s="20" t="s">
        <v>52</v>
      </c>
      <c r="D27" s="11">
        <v>26652000</v>
      </c>
      <c r="E27" s="12">
        <v>4500000</v>
      </c>
      <c r="F27" s="13">
        <v>35</v>
      </c>
      <c r="G27" s="13">
        <v>15</v>
      </c>
      <c r="H27" s="13">
        <v>13</v>
      </c>
      <c r="I27" s="13">
        <v>5</v>
      </c>
      <c r="J27" s="13">
        <v>9</v>
      </c>
      <c r="K27" s="13">
        <v>9</v>
      </c>
      <c r="L27" s="13">
        <v>5</v>
      </c>
      <c r="M27" s="13">
        <f t="shared" si="0"/>
        <v>91</v>
      </c>
    </row>
    <row r="28" spans="1:79" ht="12.75" customHeight="1" x14ac:dyDescent="0.2">
      <c r="A28" s="20" t="s">
        <v>110</v>
      </c>
      <c r="B28" s="21" t="s">
        <v>80</v>
      </c>
      <c r="C28" s="19" t="s">
        <v>53</v>
      </c>
      <c r="D28" s="11">
        <v>3750300</v>
      </c>
      <c r="E28" s="12">
        <v>500000</v>
      </c>
      <c r="F28" s="13">
        <v>31</v>
      </c>
      <c r="G28" s="13">
        <v>10</v>
      </c>
      <c r="H28" s="13">
        <v>11</v>
      </c>
      <c r="I28" s="13">
        <v>3</v>
      </c>
      <c r="J28" s="13">
        <v>7</v>
      </c>
      <c r="K28" s="13">
        <v>7</v>
      </c>
      <c r="L28" s="13">
        <v>4</v>
      </c>
      <c r="M28" s="13">
        <f t="shared" si="0"/>
        <v>73</v>
      </c>
    </row>
    <row r="29" spans="1:79" ht="12.75" customHeight="1" x14ac:dyDescent="0.2">
      <c r="A29" s="9" t="s">
        <v>111</v>
      </c>
      <c r="B29" s="21" t="s">
        <v>81</v>
      </c>
      <c r="C29" s="9" t="s">
        <v>54</v>
      </c>
      <c r="D29" s="11">
        <v>24000000</v>
      </c>
      <c r="E29" s="12">
        <v>3200000</v>
      </c>
      <c r="F29" s="13">
        <v>38</v>
      </c>
      <c r="G29" s="13">
        <v>15</v>
      </c>
      <c r="H29" s="13">
        <v>15</v>
      </c>
      <c r="I29" s="13">
        <v>5</v>
      </c>
      <c r="J29" s="13">
        <v>10</v>
      </c>
      <c r="K29" s="13">
        <v>10</v>
      </c>
      <c r="L29" s="13">
        <v>5</v>
      </c>
      <c r="M29" s="13">
        <f t="shared" si="0"/>
        <v>98</v>
      </c>
    </row>
    <row r="30" spans="1:79" ht="12.75" customHeight="1" x14ac:dyDescent="0.2">
      <c r="A30" s="20" t="s">
        <v>112</v>
      </c>
      <c r="B30" s="21" t="s">
        <v>82</v>
      </c>
      <c r="C30" s="20" t="s">
        <v>55</v>
      </c>
      <c r="D30" s="11">
        <v>26870000</v>
      </c>
      <c r="E30" s="12">
        <v>4000000</v>
      </c>
      <c r="F30" s="13">
        <v>37</v>
      </c>
      <c r="G30" s="13">
        <v>14</v>
      </c>
      <c r="H30" s="13">
        <v>15</v>
      </c>
      <c r="I30" s="13">
        <v>5</v>
      </c>
      <c r="J30" s="13">
        <v>10</v>
      </c>
      <c r="K30" s="13">
        <v>10</v>
      </c>
      <c r="L30" s="13">
        <v>5</v>
      </c>
      <c r="M30" s="13">
        <f t="shared" si="0"/>
        <v>96</v>
      </c>
    </row>
    <row r="31" spans="1:79" ht="12.75" customHeight="1" x14ac:dyDescent="0.2">
      <c r="A31" s="20" t="s">
        <v>113</v>
      </c>
      <c r="B31" s="21" t="s">
        <v>83</v>
      </c>
      <c r="C31" s="20" t="s">
        <v>56</v>
      </c>
      <c r="D31" s="11">
        <v>2630470</v>
      </c>
      <c r="E31" s="12">
        <v>850000</v>
      </c>
      <c r="F31" s="13">
        <v>28</v>
      </c>
      <c r="G31" s="13">
        <v>12</v>
      </c>
      <c r="H31" s="13">
        <v>11</v>
      </c>
      <c r="I31" s="13">
        <v>4</v>
      </c>
      <c r="J31" s="13">
        <v>8</v>
      </c>
      <c r="K31" s="13">
        <v>8</v>
      </c>
      <c r="L31" s="13">
        <v>5</v>
      </c>
      <c r="M31" s="13">
        <f t="shared" si="0"/>
        <v>76</v>
      </c>
    </row>
    <row r="32" spans="1:79" ht="12.75" customHeight="1" x14ac:dyDescent="0.2">
      <c r="A32" s="20" t="s">
        <v>114</v>
      </c>
      <c r="B32" s="21" t="s">
        <v>84</v>
      </c>
      <c r="C32" s="20" t="s">
        <v>57</v>
      </c>
      <c r="D32" s="11">
        <v>57582500</v>
      </c>
      <c r="E32" s="12">
        <v>3000000</v>
      </c>
      <c r="F32" s="13">
        <v>33</v>
      </c>
      <c r="G32" s="13">
        <v>13</v>
      </c>
      <c r="H32" s="13">
        <v>13</v>
      </c>
      <c r="I32" s="13">
        <v>5</v>
      </c>
      <c r="J32" s="13">
        <v>9</v>
      </c>
      <c r="K32" s="13">
        <v>10</v>
      </c>
      <c r="L32" s="13">
        <v>5</v>
      </c>
      <c r="M32" s="13">
        <f t="shared" si="0"/>
        <v>88</v>
      </c>
    </row>
    <row r="33" spans="1:13" ht="12.75" customHeight="1" x14ac:dyDescent="0.2">
      <c r="A33" s="20" t="s">
        <v>115</v>
      </c>
      <c r="B33" s="21" t="s">
        <v>85</v>
      </c>
      <c r="C33" s="20" t="s">
        <v>58</v>
      </c>
      <c r="D33" s="11">
        <v>1250000</v>
      </c>
      <c r="E33" s="12">
        <v>500000</v>
      </c>
      <c r="F33" s="13">
        <v>20</v>
      </c>
      <c r="G33" s="13">
        <v>14</v>
      </c>
      <c r="H33" s="13">
        <v>10</v>
      </c>
      <c r="I33" s="13">
        <v>4</v>
      </c>
      <c r="J33" s="13">
        <v>8</v>
      </c>
      <c r="K33" s="13">
        <v>8</v>
      </c>
      <c r="L33" s="13">
        <v>5</v>
      </c>
      <c r="M33" s="13">
        <f t="shared" si="0"/>
        <v>69</v>
      </c>
    </row>
    <row r="34" spans="1:13" ht="12.75" customHeight="1" x14ac:dyDescent="0.2">
      <c r="A34" s="20" t="s">
        <v>116</v>
      </c>
      <c r="B34" s="21" t="s">
        <v>86</v>
      </c>
      <c r="C34" s="20" t="s">
        <v>59</v>
      </c>
      <c r="D34" s="11">
        <v>1430456</v>
      </c>
      <c r="E34" s="12">
        <v>400000</v>
      </c>
      <c r="F34" s="13">
        <v>20</v>
      </c>
      <c r="G34" s="13">
        <v>13</v>
      </c>
      <c r="H34" s="13">
        <v>10</v>
      </c>
      <c r="I34" s="13">
        <v>5</v>
      </c>
      <c r="J34" s="13">
        <v>8</v>
      </c>
      <c r="K34" s="13">
        <v>8</v>
      </c>
      <c r="L34" s="13">
        <v>5</v>
      </c>
      <c r="M34" s="13">
        <f t="shared" si="0"/>
        <v>69</v>
      </c>
    </row>
    <row r="35" spans="1:13" ht="12.75" customHeight="1" x14ac:dyDescent="0.2">
      <c r="A35" s="20" t="s">
        <v>117</v>
      </c>
      <c r="B35" s="21" t="s">
        <v>87</v>
      </c>
      <c r="C35" s="20" t="s">
        <v>60</v>
      </c>
      <c r="D35" s="11">
        <v>860000</v>
      </c>
      <c r="E35" s="12">
        <v>560000</v>
      </c>
      <c r="F35" s="13">
        <v>20</v>
      </c>
      <c r="G35" s="13">
        <v>8</v>
      </c>
      <c r="H35" s="13">
        <v>7</v>
      </c>
      <c r="I35" s="13">
        <v>3</v>
      </c>
      <c r="J35" s="13">
        <v>6</v>
      </c>
      <c r="K35" s="13">
        <v>6</v>
      </c>
      <c r="L35" s="13">
        <v>3</v>
      </c>
      <c r="M35" s="13">
        <f t="shared" si="0"/>
        <v>53</v>
      </c>
    </row>
    <row r="36" spans="1:13" ht="12.75" customHeight="1" x14ac:dyDescent="0.2">
      <c r="A36" s="9" t="s">
        <v>118</v>
      </c>
      <c r="B36" s="21" t="s">
        <v>88</v>
      </c>
      <c r="C36" s="9" t="s">
        <v>61</v>
      </c>
      <c r="D36" s="11">
        <v>4775000</v>
      </c>
      <c r="E36" s="12">
        <v>2000000</v>
      </c>
      <c r="F36" s="13">
        <v>29</v>
      </c>
      <c r="G36" s="13">
        <v>12</v>
      </c>
      <c r="H36" s="13">
        <v>12</v>
      </c>
      <c r="I36" s="13">
        <v>4</v>
      </c>
      <c r="J36" s="13">
        <v>8</v>
      </c>
      <c r="K36" s="13">
        <v>8</v>
      </c>
      <c r="L36" s="13">
        <v>5</v>
      </c>
      <c r="M36" s="13">
        <f t="shared" si="0"/>
        <v>78</v>
      </c>
    </row>
    <row r="37" spans="1:13" ht="12.75" customHeight="1" x14ac:dyDescent="0.2">
      <c r="A37" s="9" t="s">
        <v>119</v>
      </c>
      <c r="B37" s="21" t="s">
        <v>89</v>
      </c>
      <c r="C37" s="9" t="s">
        <v>62</v>
      </c>
      <c r="D37" s="11">
        <v>2690000</v>
      </c>
      <c r="E37" s="12">
        <v>1000000</v>
      </c>
      <c r="F37" s="13">
        <v>35</v>
      </c>
      <c r="G37" s="13">
        <v>14</v>
      </c>
      <c r="H37" s="13">
        <v>12</v>
      </c>
      <c r="I37" s="13">
        <v>5</v>
      </c>
      <c r="J37" s="13">
        <v>9</v>
      </c>
      <c r="K37" s="13">
        <v>9</v>
      </c>
      <c r="L37" s="13">
        <v>5</v>
      </c>
      <c r="M37" s="13">
        <f t="shared" si="0"/>
        <v>89</v>
      </c>
    </row>
    <row r="38" spans="1:13" ht="12.75" customHeight="1" x14ac:dyDescent="0.2">
      <c r="A38" s="20" t="s">
        <v>120</v>
      </c>
      <c r="B38" s="21" t="s">
        <v>90</v>
      </c>
      <c r="C38" s="9" t="s">
        <v>63</v>
      </c>
      <c r="D38" s="11">
        <v>3675000</v>
      </c>
      <c r="E38" s="12">
        <v>900000</v>
      </c>
      <c r="F38" s="13">
        <v>27</v>
      </c>
      <c r="G38" s="13">
        <v>12</v>
      </c>
      <c r="H38" s="13">
        <v>12</v>
      </c>
      <c r="I38" s="13">
        <v>4</v>
      </c>
      <c r="J38" s="13">
        <v>7</v>
      </c>
      <c r="K38" s="13">
        <v>7</v>
      </c>
      <c r="L38" s="13">
        <v>4</v>
      </c>
      <c r="M38" s="13">
        <f t="shared" si="0"/>
        <v>73</v>
      </c>
    </row>
    <row r="39" spans="1:13" ht="12.75" customHeight="1" x14ac:dyDescent="0.2">
      <c r="A39" s="20" t="s">
        <v>121</v>
      </c>
      <c r="B39" s="21" t="s">
        <v>91</v>
      </c>
      <c r="C39" s="19" t="s">
        <v>64</v>
      </c>
      <c r="D39" s="11">
        <v>1795000</v>
      </c>
      <c r="E39" s="12">
        <v>550000</v>
      </c>
      <c r="F39" s="13">
        <v>34</v>
      </c>
      <c r="G39" s="13">
        <v>14</v>
      </c>
      <c r="H39" s="13">
        <v>10</v>
      </c>
      <c r="I39" s="13">
        <v>4</v>
      </c>
      <c r="J39" s="13">
        <v>7</v>
      </c>
      <c r="K39" s="13">
        <v>7</v>
      </c>
      <c r="L39" s="13">
        <v>5</v>
      </c>
      <c r="M39" s="13">
        <f t="shared" si="0"/>
        <v>81</v>
      </c>
    </row>
    <row r="40" spans="1:13" ht="12.75" customHeight="1" x14ac:dyDescent="0.2">
      <c r="A40" s="9" t="s">
        <v>122</v>
      </c>
      <c r="B40" s="21" t="s">
        <v>92</v>
      </c>
      <c r="C40" s="9" t="s">
        <v>65</v>
      </c>
      <c r="D40" s="11">
        <v>4334000</v>
      </c>
      <c r="E40" s="12">
        <v>1500000</v>
      </c>
      <c r="F40" s="13">
        <v>34</v>
      </c>
      <c r="G40" s="13">
        <v>14</v>
      </c>
      <c r="H40" s="13">
        <v>13</v>
      </c>
      <c r="I40" s="13">
        <v>5</v>
      </c>
      <c r="J40" s="13">
        <v>9</v>
      </c>
      <c r="K40" s="13">
        <v>9</v>
      </c>
      <c r="L40" s="13">
        <v>5</v>
      </c>
      <c r="M40" s="13">
        <f t="shared" si="0"/>
        <v>89</v>
      </c>
    </row>
    <row r="41" spans="1:13" ht="12.75" customHeight="1" x14ac:dyDescent="0.2">
      <c r="A41" s="20" t="s">
        <v>123</v>
      </c>
      <c r="B41" s="21" t="s">
        <v>93</v>
      </c>
      <c r="C41" s="20" t="s">
        <v>66</v>
      </c>
      <c r="D41" s="11">
        <v>10740000</v>
      </c>
      <c r="E41" s="12">
        <v>1500000</v>
      </c>
      <c r="F41" s="13">
        <v>31</v>
      </c>
      <c r="G41" s="13">
        <v>14</v>
      </c>
      <c r="H41" s="13">
        <v>13</v>
      </c>
      <c r="I41" s="13">
        <v>5</v>
      </c>
      <c r="J41" s="13">
        <v>8</v>
      </c>
      <c r="K41" s="13">
        <v>8</v>
      </c>
      <c r="L41" s="13">
        <v>5</v>
      </c>
      <c r="M41" s="13">
        <f t="shared" si="0"/>
        <v>84</v>
      </c>
    </row>
    <row r="42" spans="1:13" ht="12.75" customHeight="1" x14ac:dyDescent="0.2">
      <c r="A42" s="9" t="s">
        <v>124</v>
      </c>
      <c r="B42" s="21" t="s">
        <v>94</v>
      </c>
      <c r="C42" s="9" t="s">
        <v>67</v>
      </c>
      <c r="D42" s="11">
        <v>37655000</v>
      </c>
      <c r="E42" s="12">
        <v>8000000</v>
      </c>
      <c r="F42" s="13">
        <v>36</v>
      </c>
      <c r="G42" s="13">
        <v>14</v>
      </c>
      <c r="H42" s="13">
        <v>15</v>
      </c>
      <c r="I42" s="13">
        <v>5</v>
      </c>
      <c r="J42" s="13">
        <v>8</v>
      </c>
      <c r="K42" s="13">
        <v>9</v>
      </c>
      <c r="L42" s="13">
        <v>5</v>
      </c>
      <c r="M42" s="13">
        <f t="shared" si="0"/>
        <v>92</v>
      </c>
    </row>
    <row r="43" spans="1:13" ht="12.75" customHeight="1" x14ac:dyDescent="0.2">
      <c r="A43" s="20" t="s">
        <v>125</v>
      </c>
      <c r="B43" s="21" t="s">
        <v>95</v>
      </c>
      <c r="C43" s="20" t="s">
        <v>68</v>
      </c>
      <c r="D43" s="11">
        <v>5470000</v>
      </c>
      <c r="E43" s="12">
        <v>1300000</v>
      </c>
      <c r="F43" s="13">
        <v>18</v>
      </c>
      <c r="G43" s="13">
        <v>7</v>
      </c>
      <c r="H43" s="13">
        <v>7</v>
      </c>
      <c r="I43" s="13">
        <v>2</v>
      </c>
      <c r="J43" s="13">
        <v>3</v>
      </c>
      <c r="K43" s="13">
        <v>2</v>
      </c>
      <c r="L43" s="13">
        <v>1</v>
      </c>
      <c r="M43" s="13">
        <f t="shared" si="0"/>
        <v>40</v>
      </c>
    </row>
    <row r="44" spans="1:13" ht="12.75" x14ac:dyDescent="0.25">
      <c r="A44" s="22"/>
      <c r="B44" s="22"/>
      <c r="C44" s="22"/>
      <c r="D44" s="23">
        <f>SUM(D17:D43)</f>
        <v>271227726</v>
      </c>
      <c r="E44" s="23">
        <f>SUM(E17:E43)</f>
        <v>43380000</v>
      </c>
      <c r="F44" s="22"/>
      <c r="G44" s="22"/>
      <c r="H44" s="22"/>
      <c r="I44" s="22"/>
      <c r="J44" s="22"/>
      <c r="K44" s="22"/>
      <c r="L44" s="22"/>
      <c r="M44" s="22"/>
    </row>
    <row r="45" spans="1:13" ht="12.75" x14ac:dyDescent="0.25">
      <c r="A45" s="24"/>
      <c r="B45" s="24"/>
      <c r="C45" s="24"/>
      <c r="D45" s="24"/>
      <c r="E45" s="25"/>
      <c r="F45" s="24"/>
      <c r="G45" s="24"/>
      <c r="H45" s="24"/>
      <c r="I45" s="24"/>
      <c r="J45" s="24"/>
      <c r="K45" s="24"/>
      <c r="L45" s="24"/>
      <c r="M45" s="2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10 bodů" sqref="J17:K43" xr:uid="{5AAA1A67-45EF-44D9-A298-2C4C65748930}">
      <formula1>10</formula1>
    </dataValidation>
    <dataValidation type="whole" operator="lessThanOrEqual" allowBlank="1" showInputMessage="1" showErrorMessage="1" error="Max. 5 bodů" sqref="L17:L43 I17:I43" xr:uid="{21354431-2C3D-40E8-B855-0FD2564B8666}">
      <formula1>5</formula1>
    </dataValidation>
    <dataValidation type="whole" operator="lessThanOrEqual" allowBlank="1" showInputMessage="1" showErrorMessage="1" error="Max. 15 bodů" sqref="G17:H43" xr:uid="{D5BFF186-2D58-47E2-8B22-01F6C96E83B3}">
      <formula1>15</formula1>
    </dataValidation>
    <dataValidation type="whole" operator="lessThanOrEqual" allowBlank="1" showInputMessage="1" showErrorMessage="1" error="Max. 40 bodů" sqref="F17:F43" xr:uid="{925E2A9A-22FA-461A-99AA-0043221FE6BF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1DC2-EEFD-4FA1-AE16-221595F3F6BD}">
  <dimension ref="A1:CA45"/>
  <sheetViews>
    <sheetView zoomScale="80" zoomScaleNormal="80"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13" ht="38.25" customHeight="1" x14ac:dyDescent="0.25">
      <c r="A1" s="1" t="s">
        <v>39</v>
      </c>
    </row>
    <row r="2" spans="1:13" ht="12.75" x14ac:dyDescent="0.25">
      <c r="A2" s="3" t="s">
        <v>40</v>
      </c>
      <c r="D2" s="3" t="s">
        <v>21</v>
      </c>
    </row>
    <row r="3" spans="1:13" ht="12.75" x14ac:dyDescent="0.25">
      <c r="A3" s="3" t="s">
        <v>36</v>
      </c>
      <c r="D3" s="2" t="s">
        <v>27</v>
      </c>
    </row>
    <row r="4" spans="1:13" ht="12.75" x14ac:dyDescent="0.25">
      <c r="A4" s="3" t="s">
        <v>41</v>
      </c>
      <c r="D4" s="2" t="s">
        <v>26</v>
      </c>
    </row>
    <row r="5" spans="1:13" ht="12.75" x14ac:dyDescent="0.25">
      <c r="A5" s="3" t="s">
        <v>35</v>
      </c>
      <c r="D5" s="2" t="s">
        <v>28</v>
      </c>
    </row>
    <row r="6" spans="1:13" ht="12.75" x14ac:dyDescent="0.25">
      <c r="A6" s="3" t="s">
        <v>132</v>
      </c>
    </row>
    <row r="7" spans="1:13" ht="12.75" x14ac:dyDescent="0.25">
      <c r="A7" s="5" t="s">
        <v>37</v>
      </c>
      <c r="D7" s="3" t="s">
        <v>22</v>
      </c>
    </row>
    <row r="8" spans="1:13" ht="12.75" x14ac:dyDescent="0.25">
      <c r="D8" s="2" t="s">
        <v>29</v>
      </c>
    </row>
    <row r="9" spans="1:13" ht="12.75" x14ac:dyDescent="0.25">
      <c r="D9" s="2" t="s">
        <v>30</v>
      </c>
    </row>
    <row r="10" spans="1:13" ht="12.75" x14ac:dyDescent="0.25">
      <c r="D10" s="2" t="s">
        <v>31</v>
      </c>
    </row>
    <row r="11" spans="1:13" ht="12.75" x14ac:dyDescent="0.25">
      <c r="D11" s="2" t="s">
        <v>32</v>
      </c>
    </row>
    <row r="12" spans="1:13" ht="12.75" x14ac:dyDescent="0.25">
      <c r="D12" s="2" t="s">
        <v>33</v>
      </c>
    </row>
    <row r="13" spans="1:13" ht="12.75" x14ac:dyDescent="0.25">
      <c r="A13" s="3"/>
    </row>
    <row r="14" spans="1:13" ht="26.45" customHeight="1" x14ac:dyDescent="0.25">
      <c r="A14" s="7" t="s">
        <v>0</v>
      </c>
      <c r="B14" s="7" t="s">
        <v>1</v>
      </c>
      <c r="C14" s="7" t="s">
        <v>16</v>
      </c>
      <c r="D14" s="7" t="s">
        <v>13</v>
      </c>
      <c r="E14" s="8" t="s">
        <v>2</v>
      </c>
      <c r="F14" s="7" t="s">
        <v>38</v>
      </c>
      <c r="G14" s="7" t="s">
        <v>14</v>
      </c>
      <c r="H14" s="7" t="s">
        <v>15</v>
      </c>
      <c r="I14" s="7" t="s">
        <v>24</v>
      </c>
      <c r="J14" s="7" t="s">
        <v>25</v>
      </c>
      <c r="K14" s="7" t="s">
        <v>34</v>
      </c>
      <c r="L14" s="7" t="s">
        <v>3</v>
      </c>
      <c r="M14" s="7" t="s">
        <v>4</v>
      </c>
    </row>
    <row r="15" spans="1:13" ht="59.45" customHeight="1" x14ac:dyDescent="0.25">
      <c r="A15" s="7"/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</row>
    <row r="16" spans="1:13" ht="28.9" customHeight="1" x14ac:dyDescent="0.25">
      <c r="A16" s="7"/>
      <c r="B16" s="7"/>
      <c r="C16" s="7"/>
      <c r="D16" s="7"/>
      <c r="E16" s="8"/>
      <c r="F16" s="6" t="s">
        <v>23</v>
      </c>
      <c r="G16" s="6" t="s">
        <v>18</v>
      </c>
      <c r="H16" s="6" t="s">
        <v>18</v>
      </c>
      <c r="I16" s="6" t="s">
        <v>19</v>
      </c>
      <c r="J16" s="6" t="s">
        <v>20</v>
      </c>
      <c r="K16" s="6" t="s">
        <v>20</v>
      </c>
      <c r="L16" s="6" t="s">
        <v>19</v>
      </c>
      <c r="M16" s="6"/>
    </row>
    <row r="17" spans="1:79" s="4" customFormat="1" ht="12.75" customHeight="1" x14ac:dyDescent="0.2">
      <c r="A17" s="9" t="s">
        <v>99</v>
      </c>
      <c r="B17" s="10" t="s">
        <v>69</v>
      </c>
      <c r="C17" s="9" t="s">
        <v>42</v>
      </c>
      <c r="D17" s="11">
        <v>2871000</v>
      </c>
      <c r="E17" s="12">
        <v>600000</v>
      </c>
      <c r="F17" s="13">
        <v>29</v>
      </c>
      <c r="G17" s="13">
        <v>13</v>
      </c>
      <c r="H17" s="13">
        <v>10</v>
      </c>
      <c r="I17" s="13">
        <v>5</v>
      </c>
      <c r="J17" s="13">
        <v>8</v>
      </c>
      <c r="K17" s="13">
        <v>8</v>
      </c>
      <c r="L17" s="13">
        <v>5</v>
      </c>
      <c r="M17" s="13">
        <f>SUM(F17:L17)</f>
        <v>78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2.75" customHeight="1" x14ac:dyDescent="0.2">
      <c r="A18" s="9" t="s">
        <v>100</v>
      </c>
      <c r="B18" s="19" t="s">
        <v>70</v>
      </c>
      <c r="C18" s="9" t="s">
        <v>43</v>
      </c>
      <c r="D18" s="11">
        <v>804500</v>
      </c>
      <c r="E18" s="12">
        <v>280000</v>
      </c>
      <c r="F18" s="13">
        <v>32</v>
      </c>
      <c r="G18" s="13">
        <v>13</v>
      </c>
      <c r="H18" s="13">
        <v>11</v>
      </c>
      <c r="I18" s="13">
        <v>5</v>
      </c>
      <c r="J18" s="13">
        <v>8</v>
      </c>
      <c r="K18" s="13">
        <v>8</v>
      </c>
      <c r="L18" s="13">
        <v>5</v>
      </c>
      <c r="M18" s="13">
        <f t="shared" ref="M18:M43" si="0">SUM(F18:L18)</f>
        <v>82</v>
      </c>
    </row>
    <row r="19" spans="1:79" ht="12.75" customHeight="1" x14ac:dyDescent="0.2">
      <c r="A19" s="20" t="s">
        <v>101</v>
      </c>
      <c r="B19" s="19" t="s">
        <v>71</v>
      </c>
      <c r="C19" s="20" t="s">
        <v>44</v>
      </c>
      <c r="D19" s="11">
        <v>4025000</v>
      </c>
      <c r="E19" s="12">
        <v>1100000</v>
      </c>
      <c r="F19" s="13">
        <v>35</v>
      </c>
      <c r="G19" s="13">
        <v>14</v>
      </c>
      <c r="H19" s="13">
        <v>13</v>
      </c>
      <c r="I19" s="13">
        <v>5</v>
      </c>
      <c r="J19" s="13">
        <v>9</v>
      </c>
      <c r="K19" s="13">
        <v>9</v>
      </c>
      <c r="L19" s="13">
        <v>5</v>
      </c>
      <c r="M19" s="13">
        <f t="shared" si="0"/>
        <v>90</v>
      </c>
    </row>
    <row r="20" spans="1:79" ht="12.75" customHeight="1" x14ac:dyDescent="0.2">
      <c r="A20" s="20" t="s">
        <v>102</v>
      </c>
      <c r="B20" s="21" t="s">
        <v>72</v>
      </c>
      <c r="C20" s="20" t="s">
        <v>45</v>
      </c>
      <c r="D20" s="11">
        <v>850500</v>
      </c>
      <c r="E20" s="12">
        <v>200000</v>
      </c>
      <c r="F20" s="13">
        <v>31</v>
      </c>
      <c r="G20" s="13">
        <v>12</v>
      </c>
      <c r="H20" s="13">
        <v>11</v>
      </c>
      <c r="I20" s="13">
        <v>5</v>
      </c>
      <c r="J20" s="13">
        <v>9</v>
      </c>
      <c r="K20" s="13">
        <v>9</v>
      </c>
      <c r="L20" s="13">
        <v>5</v>
      </c>
      <c r="M20" s="13">
        <f t="shared" si="0"/>
        <v>82</v>
      </c>
    </row>
    <row r="21" spans="1:79" ht="12.75" customHeight="1" x14ac:dyDescent="0.2">
      <c r="A21" s="20" t="s">
        <v>103</v>
      </c>
      <c r="B21" s="19" t="s">
        <v>73</v>
      </c>
      <c r="C21" s="9" t="s">
        <v>46</v>
      </c>
      <c r="D21" s="11">
        <v>7150000</v>
      </c>
      <c r="E21" s="12">
        <v>1000000</v>
      </c>
      <c r="F21" s="13">
        <v>17</v>
      </c>
      <c r="G21" s="13">
        <v>9</v>
      </c>
      <c r="H21" s="13">
        <v>7</v>
      </c>
      <c r="I21" s="13">
        <v>4</v>
      </c>
      <c r="J21" s="13">
        <v>7</v>
      </c>
      <c r="K21" s="13">
        <v>7</v>
      </c>
      <c r="L21" s="13">
        <v>4</v>
      </c>
      <c r="M21" s="13">
        <f t="shared" si="0"/>
        <v>55</v>
      </c>
    </row>
    <row r="22" spans="1:79" ht="12.75" customHeight="1" x14ac:dyDescent="0.2">
      <c r="A22" s="20" t="s">
        <v>104</v>
      </c>
      <c r="B22" s="21" t="s">
        <v>74</v>
      </c>
      <c r="C22" s="20" t="s">
        <v>47</v>
      </c>
      <c r="D22" s="11">
        <v>1627000</v>
      </c>
      <c r="E22" s="12">
        <v>450000</v>
      </c>
      <c r="F22" s="13">
        <v>33</v>
      </c>
      <c r="G22" s="13">
        <v>13</v>
      </c>
      <c r="H22" s="13">
        <v>12</v>
      </c>
      <c r="I22" s="13">
        <v>5</v>
      </c>
      <c r="J22" s="13">
        <v>9</v>
      </c>
      <c r="K22" s="13">
        <v>9</v>
      </c>
      <c r="L22" s="13">
        <v>5</v>
      </c>
      <c r="M22" s="13">
        <f t="shared" si="0"/>
        <v>86</v>
      </c>
    </row>
    <row r="23" spans="1:79" ht="12.75" customHeight="1" x14ac:dyDescent="0.2">
      <c r="A23" s="20" t="s">
        <v>105</v>
      </c>
      <c r="B23" s="10" t="s">
        <v>75</v>
      </c>
      <c r="C23" s="20" t="s">
        <v>48</v>
      </c>
      <c r="D23" s="11">
        <v>8775000</v>
      </c>
      <c r="E23" s="12">
        <v>900000</v>
      </c>
      <c r="F23" s="13">
        <v>23</v>
      </c>
      <c r="G23" s="13">
        <v>10</v>
      </c>
      <c r="H23" s="13">
        <v>9</v>
      </c>
      <c r="I23" s="13">
        <v>4</v>
      </c>
      <c r="J23" s="13">
        <v>8</v>
      </c>
      <c r="K23" s="13">
        <v>8</v>
      </c>
      <c r="L23" s="13">
        <v>4</v>
      </c>
      <c r="M23" s="13">
        <f t="shared" si="0"/>
        <v>66</v>
      </c>
    </row>
    <row r="24" spans="1:79" ht="12.75" customHeight="1" x14ac:dyDescent="0.2">
      <c r="A24" s="20" t="s">
        <v>106</v>
      </c>
      <c r="B24" s="21" t="s">
        <v>76</v>
      </c>
      <c r="C24" s="20" t="s">
        <v>49</v>
      </c>
      <c r="D24" s="11">
        <v>14000000</v>
      </c>
      <c r="E24" s="12">
        <v>2700000</v>
      </c>
      <c r="F24" s="13">
        <v>36</v>
      </c>
      <c r="G24" s="13">
        <v>14</v>
      </c>
      <c r="H24" s="13">
        <v>14</v>
      </c>
      <c r="I24" s="13">
        <v>5</v>
      </c>
      <c r="J24" s="13">
        <v>8</v>
      </c>
      <c r="K24" s="13">
        <v>10</v>
      </c>
      <c r="L24" s="13">
        <v>5</v>
      </c>
      <c r="M24" s="13">
        <f t="shared" si="0"/>
        <v>92</v>
      </c>
    </row>
    <row r="25" spans="1:79" ht="12.75" customHeight="1" x14ac:dyDescent="0.2">
      <c r="A25" s="9" t="s">
        <v>107</v>
      </c>
      <c r="B25" s="21" t="s">
        <v>77</v>
      </c>
      <c r="C25" s="9" t="s">
        <v>50</v>
      </c>
      <c r="D25" s="11">
        <v>3770000</v>
      </c>
      <c r="E25" s="12">
        <v>600000</v>
      </c>
      <c r="F25" s="13">
        <v>26</v>
      </c>
      <c r="G25" s="13">
        <v>13</v>
      </c>
      <c r="H25" s="13">
        <v>11</v>
      </c>
      <c r="I25" s="13">
        <v>4</v>
      </c>
      <c r="J25" s="13">
        <v>7</v>
      </c>
      <c r="K25" s="13">
        <v>8</v>
      </c>
      <c r="L25" s="13">
        <v>5</v>
      </c>
      <c r="M25" s="13">
        <f t="shared" si="0"/>
        <v>74</v>
      </c>
    </row>
    <row r="26" spans="1:79" ht="12.75" customHeight="1" x14ac:dyDescent="0.2">
      <c r="A26" s="20" t="s">
        <v>108</v>
      </c>
      <c r="B26" s="21" t="s">
        <v>78</v>
      </c>
      <c r="C26" s="20" t="s">
        <v>51</v>
      </c>
      <c r="D26" s="11">
        <v>11195000</v>
      </c>
      <c r="E26" s="12">
        <v>1290000</v>
      </c>
      <c r="F26" s="13">
        <v>35</v>
      </c>
      <c r="G26" s="13">
        <v>15</v>
      </c>
      <c r="H26" s="13">
        <v>14</v>
      </c>
      <c r="I26" s="13">
        <v>5</v>
      </c>
      <c r="J26" s="13">
        <v>8</v>
      </c>
      <c r="K26" s="13">
        <v>8</v>
      </c>
      <c r="L26" s="13">
        <v>5</v>
      </c>
      <c r="M26" s="13">
        <f t="shared" si="0"/>
        <v>90</v>
      </c>
    </row>
    <row r="27" spans="1:79" ht="12.75" customHeight="1" x14ac:dyDescent="0.2">
      <c r="A27" s="20" t="s">
        <v>109</v>
      </c>
      <c r="B27" s="21" t="s">
        <v>79</v>
      </c>
      <c r="C27" s="20" t="s">
        <v>52</v>
      </c>
      <c r="D27" s="11">
        <v>26652000</v>
      </c>
      <c r="E27" s="12">
        <v>4500000</v>
      </c>
      <c r="F27" s="13">
        <v>34</v>
      </c>
      <c r="G27" s="13">
        <v>15</v>
      </c>
      <c r="H27" s="13">
        <v>13</v>
      </c>
      <c r="I27" s="13">
        <v>5</v>
      </c>
      <c r="J27" s="13">
        <v>9</v>
      </c>
      <c r="K27" s="13">
        <v>9</v>
      </c>
      <c r="L27" s="13">
        <v>5</v>
      </c>
      <c r="M27" s="13">
        <f t="shared" si="0"/>
        <v>90</v>
      </c>
    </row>
    <row r="28" spans="1:79" ht="12.75" customHeight="1" x14ac:dyDescent="0.2">
      <c r="A28" s="20" t="s">
        <v>110</v>
      </c>
      <c r="B28" s="21" t="s">
        <v>80</v>
      </c>
      <c r="C28" s="19" t="s">
        <v>53</v>
      </c>
      <c r="D28" s="11">
        <v>3750300</v>
      </c>
      <c r="E28" s="12">
        <v>500000</v>
      </c>
      <c r="F28" s="13">
        <v>31</v>
      </c>
      <c r="G28" s="13">
        <v>10</v>
      </c>
      <c r="H28" s="13">
        <v>11</v>
      </c>
      <c r="I28" s="13">
        <v>3</v>
      </c>
      <c r="J28" s="13">
        <v>7</v>
      </c>
      <c r="K28" s="13">
        <v>7</v>
      </c>
      <c r="L28" s="13">
        <v>4</v>
      </c>
      <c r="M28" s="13">
        <f t="shared" si="0"/>
        <v>73</v>
      </c>
    </row>
    <row r="29" spans="1:79" ht="12.75" customHeight="1" x14ac:dyDescent="0.2">
      <c r="A29" s="9" t="s">
        <v>111</v>
      </c>
      <c r="B29" s="21" t="s">
        <v>81</v>
      </c>
      <c r="C29" s="9" t="s">
        <v>54</v>
      </c>
      <c r="D29" s="11">
        <v>24000000</v>
      </c>
      <c r="E29" s="12">
        <v>3200000</v>
      </c>
      <c r="F29" s="13">
        <v>38</v>
      </c>
      <c r="G29" s="13">
        <v>15</v>
      </c>
      <c r="H29" s="13">
        <v>15</v>
      </c>
      <c r="I29" s="13">
        <v>5</v>
      </c>
      <c r="J29" s="13">
        <v>10</v>
      </c>
      <c r="K29" s="13">
        <v>10</v>
      </c>
      <c r="L29" s="13">
        <v>5</v>
      </c>
      <c r="M29" s="13">
        <f t="shared" si="0"/>
        <v>98</v>
      </c>
    </row>
    <row r="30" spans="1:79" ht="12.75" customHeight="1" x14ac:dyDescent="0.2">
      <c r="A30" s="20" t="s">
        <v>112</v>
      </c>
      <c r="B30" s="21" t="s">
        <v>82</v>
      </c>
      <c r="C30" s="20" t="s">
        <v>55</v>
      </c>
      <c r="D30" s="11">
        <v>26870000</v>
      </c>
      <c r="E30" s="12">
        <v>4000000</v>
      </c>
      <c r="F30" s="13">
        <v>37</v>
      </c>
      <c r="G30" s="13">
        <v>15</v>
      </c>
      <c r="H30" s="13">
        <v>15</v>
      </c>
      <c r="I30" s="13">
        <v>5</v>
      </c>
      <c r="J30" s="13">
        <v>10</v>
      </c>
      <c r="K30" s="13">
        <v>10</v>
      </c>
      <c r="L30" s="13">
        <v>5</v>
      </c>
      <c r="M30" s="13">
        <f t="shared" si="0"/>
        <v>97</v>
      </c>
    </row>
    <row r="31" spans="1:79" ht="12.75" customHeight="1" x14ac:dyDescent="0.2">
      <c r="A31" s="20" t="s">
        <v>113</v>
      </c>
      <c r="B31" s="21" t="s">
        <v>83</v>
      </c>
      <c r="C31" s="20" t="s">
        <v>56</v>
      </c>
      <c r="D31" s="11">
        <v>2630470</v>
      </c>
      <c r="E31" s="12">
        <v>850000</v>
      </c>
      <c r="F31" s="13">
        <v>28</v>
      </c>
      <c r="G31" s="13">
        <v>12</v>
      </c>
      <c r="H31" s="13">
        <v>11</v>
      </c>
      <c r="I31" s="13">
        <v>4</v>
      </c>
      <c r="J31" s="13">
        <v>8</v>
      </c>
      <c r="K31" s="13">
        <v>8</v>
      </c>
      <c r="L31" s="13">
        <v>5</v>
      </c>
      <c r="M31" s="13">
        <f t="shared" si="0"/>
        <v>76</v>
      </c>
    </row>
    <row r="32" spans="1:79" ht="12.75" customHeight="1" x14ac:dyDescent="0.2">
      <c r="A32" s="20" t="s">
        <v>114</v>
      </c>
      <c r="B32" s="21" t="s">
        <v>84</v>
      </c>
      <c r="C32" s="20" t="s">
        <v>57</v>
      </c>
      <c r="D32" s="11">
        <v>57582500</v>
      </c>
      <c r="E32" s="12">
        <v>3000000</v>
      </c>
      <c r="F32" s="13">
        <v>33</v>
      </c>
      <c r="G32" s="13">
        <v>13</v>
      </c>
      <c r="H32" s="13">
        <v>13</v>
      </c>
      <c r="I32" s="13">
        <v>5</v>
      </c>
      <c r="J32" s="13">
        <v>9</v>
      </c>
      <c r="K32" s="13">
        <v>10</v>
      </c>
      <c r="L32" s="13">
        <v>5</v>
      </c>
      <c r="M32" s="13">
        <f t="shared" si="0"/>
        <v>88</v>
      </c>
    </row>
    <row r="33" spans="1:13" ht="12.75" customHeight="1" x14ac:dyDescent="0.2">
      <c r="A33" s="20" t="s">
        <v>115</v>
      </c>
      <c r="B33" s="21" t="s">
        <v>85</v>
      </c>
      <c r="C33" s="20" t="s">
        <v>58</v>
      </c>
      <c r="D33" s="11">
        <v>1250000</v>
      </c>
      <c r="E33" s="12">
        <v>500000</v>
      </c>
      <c r="F33" s="13">
        <v>20</v>
      </c>
      <c r="G33" s="13">
        <v>14</v>
      </c>
      <c r="H33" s="13">
        <v>10</v>
      </c>
      <c r="I33" s="13">
        <v>4</v>
      </c>
      <c r="J33" s="13">
        <v>8</v>
      </c>
      <c r="K33" s="13">
        <v>8</v>
      </c>
      <c r="L33" s="13">
        <v>5</v>
      </c>
      <c r="M33" s="13">
        <f t="shared" si="0"/>
        <v>69</v>
      </c>
    </row>
    <row r="34" spans="1:13" ht="12.75" customHeight="1" x14ac:dyDescent="0.2">
      <c r="A34" s="20" t="s">
        <v>116</v>
      </c>
      <c r="B34" s="21" t="s">
        <v>86</v>
      </c>
      <c r="C34" s="20" t="s">
        <v>59</v>
      </c>
      <c r="D34" s="11">
        <v>1430456</v>
      </c>
      <c r="E34" s="12">
        <v>400000</v>
      </c>
      <c r="F34" s="13">
        <v>20</v>
      </c>
      <c r="G34" s="13">
        <v>13</v>
      </c>
      <c r="H34" s="13">
        <v>10</v>
      </c>
      <c r="I34" s="13">
        <v>5</v>
      </c>
      <c r="J34" s="13">
        <v>8</v>
      </c>
      <c r="K34" s="13">
        <v>8</v>
      </c>
      <c r="L34" s="13">
        <v>5</v>
      </c>
      <c r="M34" s="13">
        <f t="shared" si="0"/>
        <v>69</v>
      </c>
    </row>
    <row r="35" spans="1:13" ht="12.75" customHeight="1" x14ac:dyDescent="0.2">
      <c r="A35" s="20" t="s">
        <v>117</v>
      </c>
      <c r="B35" s="21" t="s">
        <v>87</v>
      </c>
      <c r="C35" s="20" t="s">
        <v>60</v>
      </c>
      <c r="D35" s="11">
        <v>860000</v>
      </c>
      <c r="E35" s="12">
        <v>560000</v>
      </c>
      <c r="F35" s="13">
        <v>20</v>
      </c>
      <c r="G35" s="13">
        <v>8</v>
      </c>
      <c r="H35" s="13">
        <v>7</v>
      </c>
      <c r="I35" s="13">
        <v>3</v>
      </c>
      <c r="J35" s="13">
        <v>6</v>
      </c>
      <c r="K35" s="13">
        <v>6</v>
      </c>
      <c r="L35" s="13">
        <v>3</v>
      </c>
      <c r="M35" s="13">
        <f t="shared" si="0"/>
        <v>53</v>
      </c>
    </row>
    <row r="36" spans="1:13" ht="12.75" customHeight="1" x14ac:dyDescent="0.2">
      <c r="A36" s="9" t="s">
        <v>118</v>
      </c>
      <c r="B36" s="21" t="s">
        <v>88</v>
      </c>
      <c r="C36" s="9" t="s">
        <v>61</v>
      </c>
      <c r="D36" s="11">
        <v>4775000</v>
      </c>
      <c r="E36" s="12">
        <v>2000000</v>
      </c>
      <c r="F36" s="13">
        <v>29</v>
      </c>
      <c r="G36" s="13">
        <v>12</v>
      </c>
      <c r="H36" s="13">
        <v>12</v>
      </c>
      <c r="I36" s="13">
        <v>4</v>
      </c>
      <c r="J36" s="13">
        <v>8</v>
      </c>
      <c r="K36" s="13">
        <v>8</v>
      </c>
      <c r="L36" s="13">
        <v>5</v>
      </c>
      <c r="M36" s="13">
        <f t="shared" si="0"/>
        <v>78</v>
      </c>
    </row>
    <row r="37" spans="1:13" ht="12.75" customHeight="1" x14ac:dyDescent="0.2">
      <c r="A37" s="9" t="s">
        <v>119</v>
      </c>
      <c r="B37" s="21" t="s">
        <v>89</v>
      </c>
      <c r="C37" s="9" t="s">
        <v>62</v>
      </c>
      <c r="D37" s="11">
        <v>2690000</v>
      </c>
      <c r="E37" s="12">
        <v>1000000</v>
      </c>
      <c r="F37" s="13">
        <v>35</v>
      </c>
      <c r="G37" s="13">
        <v>15</v>
      </c>
      <c r="H37" s="13">
        <v>12</v>
      </c>
      <c r="I37" s="13">
        <v>5</v>
      </c>
      <c r="J37" s="13">
        <v>9</v>
      </c>
      <c r="K37" s="13">
        <v>9</v>
      </c>
      <c r="L37" s="13">
        <v>5</v>
      </c>
      <c r="M37" s="13">
        <f t="shared" si="0"/>
        <v>90</v>
      </c>
    </row>
    <row r="38" spans="1:13" ht="12.75" customHeight="1" x14ac:dyDescent="0.2">
      <c r="A38" s="20" t="s">
        <v>120</v>
      </c>
      <c r="B38" s="21" t="s">
        <v>90</v>
      </c>
      <c r="C38" s="9" t="s">
        <v>63</v>
      </c>
      <c r="D38" s="11">
        <v>3675000</v>
      </c>
      <c r="E38" s="12">
        <v>900000</v>
      </c>
      <c r="F38" s="13">
        <v>26</v>
      </c>
      <c r="G38" s="13">
        <v>12</v>
      </c>
      <c r="H38" s="13">
        <v>12</v>
      </c>
      <c r="I38" s="13">
        <v>4</v>
      </c>
      <c r="J38" s="13">
        <v>7</v>
      </c>
      <c r="K38" s="13">
        <v>7</v>
      </c>
      <c r="L38" s="13">
        <v>4</v>
      </c>
      <c r="M38" s="13">
        <f t="shared" si="0"/>
        <v>72</v>
      </c>
    </row>
    <row r="39" spans="1:13" ht="12.75" customHeight="1" x14ac:dyDescent="0.2">
      <c r="A39" s="20" t="s">
        <v>121</v>
      </c>
      <c r="B39" s="21" t="s">
        <v>91</v>
      </c>
      <c r="C39" s="19" t="s">
        <v>64</v>
      </c>
      <c r="D39" s="11">
        <v>1795000</v>
      </c>
      <c r="E39" s="12">
        <v>550000</v>
      </c>
      <c r="F39" s="13">
        <v>29</v>
      </c>
      <c r="G39" s="13">
        <v>14</v>
      </c>
      <c r="H39" s="13">
        <v>10</v>
      </c>
      <c r="I39" s="13">
        <v>4</v>
      </c>
      <c r="J39" s="13">
        <v>7</v>
      </c>
      <c r="K39" s="13">
        <v>7</v>
      </c>
      <c r="L39" s="13">
        <v>5</v>
      </c>
      <c r="M39" s="13">
        <f t="shared" si="0"/>
        <v>76</v>
      </c>
    </row>
    <row r="40" spans="1:13" ht="12.75" customHeight="1" x14ac:dyDescent="0.2">
      <c r="A40" s="9" t="s">
        <v>122</v>
      </c>
      <c r="B40" s="21" t="s">
        <v>92</v>
      </c>
      <c r="C40" s="9" t="s">
        <v>65</v>
      </c>
      <c r="D40" s="11">
        <v>4334000</v>
      </c>
      <c r="E40" s="12">
        <v>1500000</v>
      </c>
      <c r="F40" s="13">
        <v>34</v>
      </c>
      <c r="G40" s="13">
        <v>14</v>
      </c>
      <c r="H40" s="13">
        <v>13</v>
      </c>
      <c r="I40" s="13">
        <v>5</v>
      </c>
      <c r="J40" s="13">
        <v>9</v>
      </c>
      <c r="K40" s="13">
        <v>9</v>
      </c>
      <c r="L40" s="13">
        <v>5</v>
      </c>
      <c r="M40" s="13">
        <f t="shared" si="0"/>
        <v>89</v>
      </c>
    </row>
    <row r="41" spans="1:13" ht="12.75" customHeight="1" x14ac:dyDescent="0.2">
      <c r="A41" s="20" t="s">
        <v>123</v>
      </c>
      <c r="B41" s="21" t="s">
        <v>93</v>
      </c>
      <c r="C41" s="20" t="s">
        <v>66</v>
      </c>
      <c r="D41" s="11">
        <v>10740000</v>
      </c>
      <c r="E41" s="12">
        <v>1500000</v>
      </c>
      <c r="F41" s="13">
        <v>31</v>
      </c>
      <c r="G41" s="13">
        <v>14</v>
      </c>
      <c r="H41" s="13">
        <v>13</v>
      </c>
      <c r="I41" s="13">
        <v>5</v>
      </c>
      <c r="J41" s="13">
        <v>8</v>
      </c>
      <c r="K41" s="13">
        <v>8</v>
      </c>
      <c r="L41" s="13">
        <v>5</v>
      </c>
      <c r="M41" s="13">
        <f t="shared" si="0"/>
        <v>84</v>
      </c>
    </row>
    <row r="42" spans="1:13" ht="12.75" customHeight="1" x14ac:dyDescent="0.2">
      <c r="A42" s="9" t="s">
        <v>124</v>
      </c>
      <c r="B42" s="21" t="s">
        <v>94</v>
      </c>
      <c r="C42" s="9" t="s">
        <v>67</v>
      </c>
      <c r="D42" s="11">
        <v>37655000</v>
      </c>
      <c r="E42" s="12">
        <v>8000000</v>
      </c>
      <c r="F42" s="13">
        <v>37</v>
      </c>
      <c r="G42" s="13">
        <v>14</v>
      </c>
      <c r="H42" s="13">
        <v>15</v>
      </c>
      <c r="I42" s="13">
        <v>5</v>
      </c>
      <c r="J42" s="13">
        <v>8</v>
      </c>
      <c r="K42" s="13">
        <v>9</v>
      </c>
      <c r="L42" s="13">
        <v>5</v>
      </c>
      <c r="M42" s="13">
        <f t="shared" si="0"/>
        <v>93</v>
      </c>
    </row>
    <row r="43" spans="1:13" ht="12.75" customHeight="1" x14ac:dyDescent="0.2">
      <c r="A43" s="20" t="s">
        <v>125</v>
      </c>
      <c r="B43" s="21" t="s">
        <v>95</v>
      </c>
      <c r="C43" s="20" t="s">
        <v>68</v>
      </c>
      <c r="D43" s="11">
        <v>5470000</v>
      </c>
      <c r="E43" s="12">
        <v>1300000</v>
      </c>
      <c r="F43" s="13">
        <v>15</v>
      </c>
      <c r="G43" s="13">
        <v>6</v>
      </c>
      <c r="H43" s="13">
        <v>6</v>
      </c>
      <c r="I43" s="13">
        <v>2</v>
      </c>
      <c r="J43" s="13">
        <v>3</v>
      </c>
      <c r="K43" s="13">
        <v>2</v>
      </c>
      <c r="L43" s="13">
        <v>1</v>
      </c>
      <c r="M43" s="13">
        <f t="shared" si="0"/>
        <v>35</v>
      </c>
    </row>
    <row r="44" spans="1:13" ht="12.75" x14ac:dyDescent="0.25">
      <c r="A44" s="22"/>
      <c r="B44" s="22"/>
      <c r="C44" s="22"/>
      <c r="D44" s="23">
        <f>SUM(D17:D43)</f>
        <v>271227726</v>
      </c>
      <c r="E44" s="23">
        <f>SUM(E17:E43)</f>
        <v>43380000</v>
      </c>
      <c r="F44" s="22"/>
      <c r="G44" s="22"/>
      <c r="H44" s="22"/>
      <c r="I44" s="22"/>
      <c r="J44" s="22"/>
      <c r="K44" s="22"/>
      <c r="L44" s="22"/>
      <c r="M44" s="22"/>
    </row>
    <row r="45" spans="1:13" ht="12.75" x14ac:dyDescent="0.25">
      <c r="A45" s="24"/>
      <c r="B45" s="24"/>
      <c r="C45" s="24"/>
      <c r="D45" s="24"/>
      <c r="E45" s="25"/>
      <c r="F45" s="24"/>
      <c r="G45" s="24"/>
      <c r="H45" s="24"/>
      <c r="I45" s="24"/>
      <c r="J45" s="24"/>
      <c r="K45" s="24"/>
      <c r="L45" s="24"/>
      <c r="M45" s="2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3" xr:uid="{4B86EFC6-6E7B-4842-9550-7779DA114923}">
      <formula1>40</formula1>
    </dataValidation>
    <dataValidation type="whole" operator="lessThanOrEqual" allowBlank="1" showInputMessage="1" showErrorMessage="1" error="Max. 15 bodů" sqref="G17:H43" xr:uid="{AB3825AF-DBB5-4AC4-BFF8-709C1A9ECF90}">
      <formula1>15</formula1>
    </dataValidation>
    <dataValidation type="whole" operator="lessThanOrEqual" allowBlank="1" showInputMessage="1" showErrorMessage="1" error="Max. 5 bodů" sqref="L17:L43 I17:I43" xr:uid="{A4851F34-D988-4924-BCB6-E4954D2A10DE}">
      <formula1>5</formula1>
    </dataValidation>
    <dataValidation type="whole" operator="lessThanOrEqual" allowBlank="1" showInputMessage="1" showErrorMessage="1" error="Max. 10 bodů" sqref="J17:K43" xr:uid="{CCDB6148-3BA5-4329-BC07-F7AEB6033E05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FA35-9177-44EF-8A1B-B80881F9B5D7}">
  <dimension ref="A1:CA4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13" ht="38.25" customHeight="1" x14ac:dyDescent="0.25">
      <c r="A1" s="1" t="s">
        <v>39</v>
      </c>
    </row>
    <row r="2" spans="1:13" x14ac:dyDescent="0.25">
      <c r="A2" s="3" t="s">
        <v>40</v>
      </c>
      <c r="D2" s="3" t="s">
        <v>21</v>
      </c>
    </row>
    <row r="3" spans="1:13" x14ac:dyDescent="0.25">
      <c r="A3" s="3" t="s">
        <v>36</v>
      </c>
      <c r="D3" s="2" t="s">
        <v>27</v>
      </c>
    </row>
    <row r="4" spans="1:13" x14ac:dyDescent="0.25">
      <c r="A4" s="3" t="s">
        <v>41</v>
      </c>
      <c r="D4" s="2" t="s">
        <v>26</v>
      </c>
    </row>
    <row r="5" spans="1:13" x14ac:dyDescent="0.25">
      <c r="A5" s="3" t="s">
        <v>35</v>
      </c>
      <c r="D5" s="2" t="s">
        <v>28</v>
      </c>
    </row>
    <row r="6" spans="1:13" x14ac:dyDescent="0.25">
      <c r="A6" s="3" t="s">
        <v>132</v>
      </c>
    </row>
    <row r="7" spans="1:13" x14ac:dyDescent="0.25">
      <c r="A7" s="5" t="s">
        <v>37</v>
      </c>
      <c r="D7" s="3" t="s">
        <v>22</v>
      </c>
    </row>
    <row r="8" spans="1:13" x14ac:dyDescent="0.25">
      <c r="D8" s="2" t="s">
        <v>29</v>
      </c>
    </row>
    <row r="9" spans="1:13" x14ac:dyDescent="0.25">
      <c r="D9" s="2" t="s">
        <v>30</v>
      </c>
    </row>
    <row r="10" spans="1:13" x14ac:dyDescent="0.25">
      <c r="D10" s="2" t="s">
        <v>31</v>
      </c>
    </row>
    <row r="11" spans="1:13" x14ac:dyDescent="0.25">
      <c r="D11" s="2" t="s">
        <v>32</v>
      </c>
    </row>
    <row r="12" spans="1:13" x14ac:dyDescent="0.25">
      <c r="D12" s="2" t="s">
        <v>33</v>
      </c>
    </row>
    <row r="13" spans="1:13" x14ac:dyDescent="0.25">
      <c r="A13" s="3"/>
    </row>
    <row r="14" spans="1:13" ht="26.45" customHeight="1" x14ac:dyDescent="0.25">
      <c r="A14" s="7" t="s">
        <v>0</v>
      </c>
      <c r="B14" s="7" t="s">
        <v>1</v>
      </c>
      <c r="C14" s="7" t="s">
        <v>16</v>
      </c>
      <c r="D14" s="7" t="s">
        <v>13</v>
      </c>
      <c r="E14" s="8" t="s">
        <v>2</v>
      </c>
      <c r="F14" s="7" t="s">
        <v>38</v>
      </c>
      <c r="G14" s="7" t="s">
        <v>14</v>
      </c>
      <c r="H14" s="7" t="s">
        <v>15</v>
      </c>
      <c r="I14" s="7" t="s">
        <v>24</v>
      </c>
      <c r="J14" s="7" t="s">
        <v>25</v>
      </c>
      <c r="K14" s="7" t="s">
        <v>34</v>
      </c>
      <c r="L14" s="7" t="s">
        <v>3</v>
      </c>
      <c r="M14" s="7" t="s">
        <v>4</v>
      </c>
    </row>
    <row r="15" spans="1:13" ht="59.45" customHeight="1" x14ac:dyDescent="0.25">
      <c r="A15" s="7"/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</row>
    <row r="16" spans="1:13" ht="28.9" customHeight="1" x14ac:dyDescent="0.25">
      <c r="A16" s="7"/>
      <c r="B16" s="7"/>
      <c r="C16" s="7"/>
      <c r="D16" s="7"/>
      <c r="E16" s="8"/>
      <c r="F16" s="6" t="s">
        <v>23</v>
      </c>
      <c r="G16" s="6" t="s">
        <v>18</v>
      </c>
      <c r="H16" s="6" t="s">
        <v>18</v>
      </c>
      <c r="I16" s="6" t="s">
        <v>19</v>
      </c>
      <c r="J16" s="6" t="s">
        <v>20</v>
      </c>
      <c r="K16" s="6" t="s">
        <v>20</v>
      </c>
      <c r="L16" s="6" t="s">
        <v>19</v>
      </c>
      <c r="M16" s="6"/>
    </row>
    <row r="17" spans="1:79" s="4" customFormat="1" ht="12.75" customHeight="1" x14ac:dyDescent="0.2">
      <c r="A17" s="9" t="s">
        <v>99</v>
      </c>
      <c r="B17" s="10" t="s">
        <v>69</v>
      </c>
      <c r="C17" s="9" t="s">
        <v>42</v>
      </c>
      <c r="D17" s="11">
        <v>2871000</v>
      </c>
      <c r="E17" s="12">
        <v>600000</v>
      </c>
      <c r="F17" s="13">
        <v>30</v>
      </c>
      <c r="G17" s="13">
        <v>13</v>
      </c>
      <c r="H17" s="13">
        <v>10</v>
      </c>
      <c r="I17" s="13">
        <v>5</v>
      </c>
      <c r="J17" s="13">
        <v>8</v>
      </c>
      <c r="K17" s="13">
        <v>8</v>
      </c>
      <c r="L17" s="13">
        <v>5</v>
      </c>
      <c r="M17" s="13">
        <f>SUM(F17:L17)</f>
        <v>79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2.75" customHeight="1" x14ac:dyDescent="0.2">
      <c r="A18" s="9" t="s">
        <v>100</v>
      </c>
      <c r="B18" s="19" t="s">
        <v>70</v>
      </c>
      <c r="C18" s="9" t="s">
        <v>43</v>
      </c>
      <c r="D18" s="11">
        <v>804500</v>
      </c>
      <c r="E18" s="12">
        <v>280000</v>
      </c>
      <c r="F18" s="13">
        <v>33</v>
      </c>
      <c r="G18" s="13">
        <v>14</v>
      </c>
      <c r="H18" s="13">
        <v>11</v>
      </c>
      <c r="I18" s="13">
        <v>5</v>
      </c>
      <c r="J18" s="13">
        <v>8</v>
      </c>
      <c r="K18" s="13">
        <v>8</v>
      </c>
      <c r="L18" s="13">
        <v>5</v>
      </c>
      <c r="M18" s="13">
        <f t="shared" ref="M18:M43" si="0">SUM(F18:L18)</f>
        <v>84</v>
      </c>
    </row>
    <row r="19" spans="1:79" ht="12.75" customHeight="1" x14ac:dyDescent="0.2">
      <c r="A19" s="20" t="s">
        <v>101</v>
      </c>
      <c r="B19" s="19" t="s">
        <v>71</v>
      </c>
      <c r="C19" s="20" t="s">
        <v>44</v>
      </c>
      <c r="D19" s="11">
        <v>4025000</v>
      </c>
      <c r="E19" s="12">
        <v>1100000</v>
      </c>
      <c r="F19" s="13">
        <v>37</v>
      </c>
      <c r="G19" s="13">
        <v>14</v>
      </c>
      <c r="H19" s="13">
        <v>13</v>
      </c>
      <c r="I19" s="13">
        <v>5</v>
      </c>
      <c r="J19" s="13">
        <v>9</v>
      </c>
      <c r="K19" s="13">
        <v>9</v>
      </c>
      <c r="L19" s="13">
        <v>5</v>
      </c>
      <c r="M19" s="13">
        <f t="shared" si="0"/>
        <v>92</v>
      </c>
    </row>
    <row r="20" spans="1:79" ht="12.75" customHeight="1" x14ac:dyDescent="0.2">
      <c r="A20" s="20" t="s">
        <v>102</v>
      </c>
      <c r="B20" s="21" t="s">
        <v>72</v>
      </c>
      <c r="C20" s="20" t="s">
        <v>45</v>
      </c>
      <c r="D20" s="11">
        <v>850500</v>
      </c>
      <c r="E20" s="12">
        <v>200000</v>
      </c>
      <c r="F20" s="13">
        <v>33</v>
      </c>
      <c r="G20" s="13">
        <v>13</v>
      </c>
      <c r="H20" s="13">
        <v>11</v>
      </c>
      <c r="I20" s="13">
        <v>5</v>
      </c>
      <c r="J20" s="13">
        <v>9</v>
      </c>
      <c r="K20" s="13">
        <v>9</v>
      </c>
      <c r="L20" s="13">
        <v>5</v>
      </c>
      <c r="M20" s="13">
        <f t="shared" si="0"/>
        <v>85</v>
      </c>
    </row>
    <row r="21" spans="1:79" ht="12.75" customHeight="1" x14ac:dyDescent="0.2">
      <c r="A21" s="20" t="s">
        <v>103</v>
      </c>
      <c r="B21" s="19" t="s">
        <v>73</v>
      </c>
      <c r="C21" s="9" t="s">
        <v>46</v>
      </c>
      <c r="D21" s="11">
        <v>7150000</v>
      </c>
      <c r="E21" s="12">
        <v>1000000</v>
      </c>
      <c r="F21" s="13">
        <v>17</v>
      </c>
      <c r="G21" s="13">
        <v>9</v>
      </c>
      <c r="H21" s="13">
        <v>7</v>
      </c>
      <c r="I21" s="13">
        <v>4</v>
      </c>
      <c r="J21" s="13">
        <v>7</v>
      </c>
      <c r="K21" s="13">
        <v>7</v>
      </c>
      <c r="L21" s="13">
        <v>4</v>
      </c>
      <c r="M21" s="13">
        <f t="shared" si="0"/>
        <v>55</v>
      </c>
    </row>
    <row r="22" spans="1:79" ht="12.75" customHeight="1" x14ac:dyDescent="0.2">
      <c r="A22" s="20" t="s">
        <v>104</v>
      </c>
      <c r="B22" s="21" t="s">
        <v>74</v>
      </c>
      <c r="C22" s="20" t="s">
        <v>47</v>
      </c>
      <c r="D22" s="11">
        <v>1627000</v>
      </c>
      <c r="E22" s="12">
        <v>450000</v>
      </c>
      <c r="F22" s="13">
        <v>33</v>
      </c>
      <c r="G22" s="13">
        <v>13</v>
      </c>
      <c r="H22" s="13">
        <v>12</v>
      </c>
      <c r="I22" s="13">
        <v>5</v>
      </c>
      <c r="J22" s="13">
        <v>9</v>
      </c>
      <c r="K22" s="13">
        <v>9</v>
      </c>
      <c r="L22" s="13">
        <v>5</v>
      </c>
      <c r="M22" s="13">
        <f t="shared" si="0"/>
        <v>86</v>
      </c>
    </row>
    <row r="23" spans="1:79" ht="12.75" customHeight="1" x14ac:dyDescent="0.2">
      <c r="A23" s="20" t="s">
        <v>105</v>
      </c>
      <c r="B23" s="10" t="s">
        <v>75</v>
      </c>
      <c r="C23" s="20" t="s">
        <v>48</v>
      </c>
      <c r="D23" s="11">
        <v>8775000</v>
      </c>
      <c r="E23" s="12">
        <v>900000</v>
      </c>
      <c r="F23" s="13">
        <v>24</v>
      </c>
      <c r="G23" s="13">
        <v>10</v>
      </c>
      <c r="H23" s="13">
        <v>9</v>
      </c>
      <c r="I23" s="13">
        <v>4</v>
      </c>
      <c r="J23" s="13">
        <v>8</v>
      </c>
      <c r="K23" s="13">
        <v>8</v>
      </c>
      <c r="L23" s="13">
        <v>4</v>
      </c>
      <c r="M23" s="13">
        <f t="shared" si="0"/>
        <v>67</v>
      </c>
    </row>
    <row r="24" spans="1:79" ht="12.75" customHeight="1" x14ac:dyDescent="0.2">
      <c r="A24" s="20" t="s">
        <v>106</v>
      </c>
      <c r="B24" s="21" t="s">
        <v>76</v>
      </c>
      <c r="C24" s="20" t="s">
        <v>49</v>
      </c>
      <c r="D24" s="11">
        <v>14000000</v>
      </c>
      <c r="E24" s="12">
        <v>2700000</v>
      </c>
      <c r="F24" s="13">
        <v>38</v>
      </c>
      <c r="G24" s="13">
        <v>14</v>
      </c>
      <c r="H24" s="13">
        <v>14</v>
      </c>
      <c r="I24" s="13">
        <v>5</v>
      </c>
      <c r="J24" s="13">
        <v>8</v>
      </c>
      <c r="K24" s="13">
        <v>10</v>
      </c>
      <c r="L24" s="13">
        <v>5</v>
      </c>
      <c r="M24" s="13">
        <f t="shared" si="0"/>
        <v>94</v>
      </c>
    </row>
    <row r="25" spans="1:79" ht="12.75" customHeight="1" x14ac:dyDescent="0.2">
      <c r="A25" s="9" t="s">
        <v>107</v>
      </c>
      <c r="B25" s="21" t="s">
        <v>77</v>
      </c>
      <c r="C25" s="9" t="s">
        <v>50</v>
      </c>
      <c r="D25" s="11">
        <v>3770000</v>
      </c>
      <c r="E25" s="12">
        <v>600000</v>
      </c>
      <c r="F25" s="13">
        <v>27</v>
      </c>
      <c r="G25" s="13">
        <v>13</v>
      </c>
      <c r="H25" s="13">
        <v>11</v>
      </c>
      <c r="I25" s="13">
        <v>4</v>
      </c>
      <c r="J25" s="13">
        <v>7</v>
      </c>
      <c r="K25" s="13">
        <v>8</v>
      </c>
      <c r="L25" s="13">
        <v>5</v>
      </c>
      <c r="M25" s="13">
        <f t="shared" si="0"/>
        <v>75</v>
      </c>
    </row>
    <row r="26" spans="1:79" ht="12.75" customHeight="1" x14ac:dyDescent="0.2">
      <c r="A26" s="20" t="s">
        <v>108</v>
      </c>
      <c r="B26" s="21" t="s">
        <v>78</v>
      </c>
      <c r="C26" s="20" t="s">
        <v>51</v>
      </c>
      <c r="D26" s="11">
        <v>11195000</v>
      </c>
      <c r="E26" s="12">
        <v>1290000</v>
      </c>
      <c r="F26" s="13">
        <v>35</v>
      </c>
      <c r="G26" s="13">
        <v>15</v>
      </c>
      <c r="H26" s="13">
        <v>14</v>
      </c>
      <c r="I26" s="13">
        <v>5</v>
      </c>
      <c r="J26" s="13">
        <v>8</v>
      </c>
      <c r="K26" s="13">
        <v>8</v>
      </c>
      <c r="L26" s="13">
        <v>5</v>
      </c>
      <c r="M26" s="13">
        <f t="shared" si="0"/>
        <v>90</v>
      </c>
    </row>
    <row r="27" spans="1:79" ht="12.75" customHeight="1" x14ac:dyDescent="0.2">
      <c r="A27" s="20" t="s">
        <v>109</v>
      </c>
      <c r="B27" s="21" t="s">
        <v>79</v>
      </c>
      <c r="C27" s="20" t="s">
        <v>52</v>
      </c>
      <c r="D27" s="11">
        <v>26652000</v>
      </c>
      <c r="E27" s="12">
        <v>4500000</v>
      </c>
      <c r="F27" s="13">
        <v>34</v>
      </c>
      <c r="G27" s="13">
        <v>15</v>
      </c>
      <c r="H27" s="13">
        <v>13</v>
      </c>
      <c r="I27" s="13">
        <v>5</v>
      </c>
      <c r="J27" s="13">
        <v>9</v>
      </c>
      <c r="K27" s="13">
        <v>9</v>
      </c>
      <c r="L27" s="13">
        <v>5</v>
      </c>
      <c r="M27" s="13">
        <f t="shared" si="0"/>
        <v>90</v>
      </c>
    </row>
    <row r="28" spans="1:79" ht="12.75" customHeight="1" x14ac:dyDescent="0.2">
      <c r="A28" s="20" t="s">
        <v>110</v>
      </c>
      <c r="B28" s="21" t="s">
        <v>80</v>
      </c>
      <c r="C28" s="19" t="s">
        <v>53</v>
      </c>
      <c r="D28" s="11">
        <v>3750300</v>
      </c>
      <c r="E28" s="12">
        <v>500000</v>
      </c>
      <c r="F28" s="13">
        <v>31</v>
      </c>
      <c r="G28" s="13">
        <v>12</v>
      </c>
      <c r="H28" s="13">
        <v>11</v>
      </c>
      <c r="I28" s="13">
        <v>3</v>
      </c>
      <c r="J28" s="13">
        <v>7</v>
      </c>
      <c r="K28" s="13">
        <v>7</v>
      </c>
      <c r="L28" s="13">
        <v>4</v>
      </c>
      <c r="M28" s="13">
        <f t="shared" si="0"/>
        <v>75</v>
      </c>
    </row>
    <row r="29" spans="1:79" ht="12.75" customHeight="1" x14ac:dyDescent="0.2">
      <c r="A29" s="9" t="s">
        <v>111</v>
      </c>
      <c r="B29" s="21" t="s">
        <v>81</v>
      </c>
      <c r="C29" s="9" t="s">
        <v>54</v>
      </c>
      <c r="D29" s="11">
        <v>24000000</v>
      </c>
      <c r="E29" s="12">
        <v>3200000</v>
      </c>
      <c r="F29" s="13">
        <v>38</v>
      </c>
      <c r="G29" s="13">
        <v>15</v>
      </c>
      <c r="H29" s="13">
        <v>15</v>
      </c>
      <c r="I29" s="13">
        <v>5</v>
      </c>
      <c r="J29" s="13">
        <v>10</v>
      </c>
      <c r="K29" s="13">
        <v>10</v>
      </c>
      <c r="L29" s="13">
        <v>5</v>
      </c>
      <c r="M29" s="13">
        <f t="shared" si="0"/>
        <v>98</v>
      </c>
    </row>
    <row r="30" spans="1:79" ht="12.75" customHeight="1" x14ac:dyDescent="0.2">
      <c r="A30" s="20" t="s">
        <v>112</v>
      </c>
      <c r="B30" s="21" t="s">
        <v>82</v>
      </c>
      <c r="C30" s="20" t="s">
        <v>55</v>
      </c>
      <c r="D30" s="11">
        <v>26870000</v>
      </c>
      <c r="E30" s="12">
        <v>4000000</v>
      </c>
      <c r="F30" s="13">
        <v>37</v>
      </c>
      <c r="G30" s="13">
        <v>15</v>
      </c>
      <c r="H30" s="13">
        <v>15</v>
      </c>
      <c r="I30" s="13">
        <v>5</v>
      </c>
      <c r="J30" s="13">
        <v>10</v>
      </c>
      <c r="K30" s="13">
        <v>10</v>
      </c>
      <c r="L30" s="13">
        <v>5</v>
      </c>
      <c r="M30" s="13">
        <f t="shared" si="0"/>
        <v>97</v>
      </c>
    </row>
    <row r="31" spans="1:79" ht="12.75" customHeight="1" x14ac:dyDescent="0.2">
      <c r="A31" s="20" t="s">
        <v>113</v>
      </c>
      <c r="B31" s="21" t="s">
        <v>83</v>
      </c>
      <c r="C31" s="20" t="s">
        <v>56</v>
      </c>
      <c r="D31" s="11">
        <v>2630470</v>
      </c>
      <c r="E31" s="12">
        <v>850000</v>
      </c>
      <c r="F31" s="13">
        <v>31</v>
      </c>
      <c r="G31" s="13">
        <v>12</v>
      </c>
      <c r="H31" s="13">
        <v>11</v>
      </c>
      <c r="I31" s="13">
        <v>4</v>
      </c>
      <c r="J31" s="13">
        <v>8</v>
      </c>
      <c r="K31" s="13">
        <v>8</v>
      </c>
      <c r="L31" s="13">
        <v>5</v>
      </c>
      <c r="M31" s="13">
        <f t="shared" si="0"/>
        <v>79</v>
      </c>
    </row>
    <row r="32" spans="1:79" ht="12.75" customHeight="1" x14ac:dyDescent="0.2">
      <c r="A32" s="20" t="s">
        <v>114</v>
      </c>
      <c r="B32" s="21" t="s">
        <v>84</v>
      </c>
      <c r="C32" s="20" t="s">
        <v>57</v>
      </c>
      <c r="D32" s="11">
        <v>57582500</v>
      </c>
      <c r="E32" s="12">
        <v>3000000</v>
      </c>
      <c r="F32" s="13">
        <v>34</v>
      </c>
      <c r="G32" s="13">
        <v>14</v>
      </c>
      <c r="H32" s="13">
        <v>13</v>
      </c>
      <c r="I32" s="13">
        <v>5</v>
      </c>
      <c r="J32" s="13">
        <v>9</v>
      </c>
      <c r="K32" s="13">
        <v>10</v>
      </c>
      <c r="L32" s="13">
        <v>5</v>
      </c>
      <c r="M32" s="13">
        <f t="shared" si="0"/>
        <v>90</v>
      </c>
    </row>
    <row r="33" spans="1:13" ht="12.75" customHeight="1" x14ac:dyDescent="0.2">
      <c r="A33" s="20" t="s">
        <v>115</v>
      </c>
      <c r="B33" s="21" t="s">
        <v>85</v>
      </c>
      <c r="C33" s="20" t="s">
        <v>58</v>
      </c>
      <c r="D33" s="11">
        <v>1250000</v>
      </c>
      <c r="E33" s="12">
        <v>500000</v>
      </c>
      <c r="F33" s="13">
        <v>20</v>
      </c>
      <c r="G33" s="13">
        <v>14</v>
      </c>
      <c r="H33" s="13">
        <v>10</v>
      </c>
      <c r="I33" s="13">
        <v>4</v>
      </c>
      <c r="J33" s="13">
        <v>8</v>
      </c>
      <c r="K33" s="13">
        <v>8</v>
      </c>
      <c r="L33" s="13">
        <v>5</v>
      </c>
      <c r="M33" s="13">
        <f t="shared" si="0"/>
        <v>69</v>
      </c>
    </row>
    <row r="34" spans="1:13" ht="12.75" customHeight="1" x14ac:dyDescent="0.2">
      <c r="A34" s="20" t="s">
        <v>116</v>
      </c>
      <c r="B34" s="21" t="s">
        <v>86</v>
      </c>
      <c r="C34" s="20" t="s">
        <v>59</v>
      </c>
      <c r="D34" s="11">
        <v>1430456</v>
      </c>
      <c r="E34" s="12">
        <v>400000</v>
      </c>
      <c r="F34" s="13">
        <v>20</v>
      </c>
      <c r="G34" s="13">
        <v>13</v>
      </c>
      <c r="H34" s="13">
        <v>10</v>
      </c>
      <c r="I34" s="13">
        <v>5</v>
      </c>
      <c r="J34" s="13">
        <v>8</v>
      </c>
      <c r="K34" s="13">
        <v>8</v>
      </c>
      <c r="L34" s="13">
        <v>5</v>
      </c>
      <c r="M34" s="13">
        <f t="shared" si="0"/>
        <v>69</v>
      </c>
    </row>
    <row r="35" spans="1:13" ht="12.75" customHeight="1" x14ac:dyDescent="0.2">
      <c r="A35" s="20" t="s">
        <v>117</v>
      </c>
      <c r="B35" s="21" t="s">
        <v>87</v>
      </c>
      <c r="C35" s="20" t="s">
        <v>60</v>
      </c>
      <c r="D35" s="11">
        <v>860000</v>
      </c>
      <c r="E35" s="12">
        <v>560000</v>
      </c>
      <c r="F35" s="13">
        <v>20</v>
      </c>
      <c r="G35" s="13">
        <v>8</v>
      </c>
      <c r="H35" s="13">
        <v>7</v>
      </c>
      <c r="I35" s="13">
        <v>3</v>
      </c>
      <c r="J35" s="13">
        <v>6</v>
      </c>
      <c r="K35" s="13">
        <v>6</v>
      </c>
      <c r="L35" s="13">
        <v>3</v>
      </c>
      <c r="M35" s="13">
        <f t="shared" si="0"/>
        <v>53</v>
      </c>
    </row>
    <row r="36" spans="1:13" ht="12.75" customHeight="1" x14ac:dyDescent="0.2">
      <c r="A36" s="9" t="s">
        <v>118</v>
      </c>
      <c r="B36" s="21" t="s">
        <v>88</v>
      </c>
      <c r="C36" s="9" t="s">
        <v>61</v>
      </c>
      <c r="D36" s="11">
        <v>4775000</v>
      </c>
      <c r="E36" s="12">
        <v>2000000</v>
      </c>
      <c r="F36" s="13">
        <v>30</v>
      </c>
      <c r="G36" s="13">
        <v>12</v>
      </c>
      <c r="H36" s="13">
        <v>12</v>
      </c>
      <c r="I36" s="13">
        <v>4</v>
      </c>
      <c r="J36" s="13">
        <v>8</v>
      </c>
      <c r="K36" s="13">
        <v>8</v>
      </c>
      <c r="L36" s="13">
        <v>5</v>
      </c>
      <c r="M36" s="13">
        <f t="shared" si="0"/>
        <v>79</v>
      </c>
    </row>
    <row r="37" spans="1:13" ht="12.75" customHeight="1" x14ac:dyDescent="0.2">
      <c r="A37" s="9" t="s">
        <v>119</v>
      </c>
      <c r="B37" s="21" t="s">
        <v>89</v>
      </c>
      <c r="C37" s="9" t="s">
        <v>62</v>
      </c>
      <c r="D37" s="11">
        <v>2690000</v>
      </c>
      <c r="E37" s="12">
        <v>1000000</v>
      </c>
      <c r="F37" s="13">
        <v>37</v>
      </c>
      <c r="G37" s="13">
        <v>15</v>
      </c>
      <c r="H37" s="13">
        <v>12</v>
      </c>
      <c r="I37" s="13">
        <v>5</v>
      </c>
      <c r="J37" s="13">
        <v>9</v>
      </c>
      <c r="K37" s="13">
        <v>9</v>
      </c>
      <c r="L37" s="13">
        <v>5</v>
      </c>
      <c r="M37" s="13">
        <f t="shared" si="0"/>
        <v>92</v>
      </c>
    </row>
    <row r="38" spans="1:13" ht="12.75" customHeight="1" x14ac:dyDescent="0.2">
      <c r="A38" s="20" t="s">
        <v>120</v>
      </c>
      <c r="B38" s="21" t="s">
        <v>90</v>
      </c>
      <c r="C38" s="9" t="s">
        <v>63</v>
      </c>
      <c r="D38" s="11">
        <v>3675000</v>
      </c>
      <c r="E38" s="12">
        <v>900000</v>
      </c>
      <c r="F38" s="13">
        <v>25</v>
      </c>
      <c r="G38" s="13">
        <v>12</v>
      </c>
      <c r="H38" s="13">
        <v>12</v>
      </c>
      <c r="I38" s="13">
        <v>4</v>
      </c>
      <c r="J38" s="13">
        <v>7</v>
      </c>
      <c r="K38" s="13">
        <v>7</v>
      </c>
      <c r="L38" s="13">
        <v>4</v>
      </c>
      <c r="M38" s="13">
        <f t="shared" si="0"/>
        <v>71</v>
      </c>
    </row>
    <row r="39" spans="1:13" ht="12.75" customHeight="1" x14ac:dyDescent="0.2">
      <c r="A39" s="20" t="s">
        <v>121</v>
      </c>
      <c r="B39" s="21" t="s">
        <v>91</v>
      </c>
      <c r="C39" s="19" t="s">
        <v>64</v>
      </c>
      <c r="D39" s="11">
        <v>1795000</v>
      </c>
      <c r="E39" s="12">
        <v>550000</v>
      </c>
      <c r="F39" s="13">
        <v>31</v>
      </c>
      <c r="G39" s="13">
        <v>14</v>
      </c>
      <c r="H39" s="13">
        <v>10</v>
      </c>
      <c r="I39" s="13">
        <v>4</v>
      </c>
      <c r="J39" s="13">
        <v>7</v>
      </c>
      <c r="K39" s="13">
        <v>7</v>
      </c>
      <c r="L39" s="13">
        <v>5</v>
      </c>
      <c r="M39" s="13">
        <f t="shared" si="0"/>
        <v>78</v>
      </c>
    </row>
    <row r="40" spans="1:13" ht="12.75" customHeight="1" x14ac:dyDescent="0.2">
      <c r="A40" s="9" t="s">
        <v>122</v>
      </c>
      <c r="B40" s="21" t="s">
        <v>92</v>
      </c>
      <c r="C40" s="9" t="s">
        <v>65</v>
      </c>
      <c r="D40" s="11">
        <v>4334000</v>
      </c>
      <c r="E40" s="12">
        <v>1500000</v>
      </c>
      <c r="F40" s="13">
        <v>36</v>
      </c>
      <c r="G40" s="13">
        <v>14</v>
      </c>
      <c r="H40" s="13">
        <v>13</v>
      </c>
      <c r="I40" s="13">
        <v>5</v>
      </c>
      <c r="J40" s="13">
        <v>9</v>
      </c>
      <c r="K40" s="13">
        <v>9</v>
      </c>
      <c r="L40" s="13">
        <v>5</v>
      </c>
      <c r="M40" s="13">
        <f t="shared" si="0"/>
        <v>91</v>
      </c>
    </row>
    <row r="41" spans="1:13" ht="12.75" customHeight="1" x14ac:dyDescent="0.2">
      <c r="A41" s="20" t="s">
        <v>123</v>
      </c>
      <c r="B41" s="21" t="s">
        <v>93</v>
      </c>
      <c r="C41" s="20" t="s">
        <v>66</v>
      </c>
      <c r="D41" s="11">
        <v>10740000</v>
      </c>
      <c r="E41" s="12">
        <v>1500000</v>
      </c>
      <c r="F41" s="13">
        <v>31</v>
      </c>
      <c r="G41" s="13">
        <v>14</v>
      </c>
      <c r="H41" s="13">
        <v>13</v>
      </c>
      <c r="I41" s="13">
        <v>5</v>
      </c>
      <c r="J41" s="13">
        <v>8</v>
      </c>
      <c r="K41" s="13">
        <v>8</v>
      </c>
      <c r="L41" s="13">
        <v>5</v>
      </c>
      <c r="M41" s="13">
        <f t="shared" si="0"/>
        <v>84</v>
      </c>
    </row>
    <row r="42" spans="1:13" ht="12.75" customHeight="1" x14ac:dyDescent="0.2">
      <c r="A42" s="9" t="s">
        <v>124</v>
      </c>
      <c r="B42" s="21" t="s">
        <v>94</v>
      </c>
      <c r="C42" s="9" t="s">
        <v>67</v>
      </c>
      <c r="D42" s="11">
        <v>37655000</v>
      </c>
      <c r="E42" s="12">
        <v>8000000</v>
      </c>
      <c r="F42" s="13">
        <v>37</v>
      </c>
      <c r="G42" s="13">
        <v>14</v>
      </c>
      <c r="H42" s="13">
        <v>15</v>
      </c>
      <c r="I42" s="13">
        <v>5</v>
      </c>
      <c r="J42" s="13">
        <v>8</v>
      </c>
      <c r="K42" s="13">
        <v>9</v>
      </c>
      <c r="L42" s="13">
        <v>5</v>
      </c>
      <c r="M42" s="13">
        <f t="shared" si="0"/>
        <v>93</v>
      </c>
    </row>
    <row r="43" spans="1:13" ht="12.75" customHeight="1" x14ac:dyDescent="0.2">
      <c r="A43" s="20" t="s">
        <v>125</v>
      </c>
      <c r="B43" s="21" t="s">
        <v>95</v>
      </c>
      <c r="C43" s="20" t="s">
        <v>68</v>
      </c>
      <c r="D43" s="11">
        <v>5470000</v>
      </c>
      <c r="E43" s="12">
        <v>1300000</v>
      </c>
      <c r="F43" s="13">
        <v>15</v>
      </c>
      <c r="G43" s="13">
        <v>6</v>
      </c>
      <c r="H43" s="13">
        <v>6</v>
      </c>
      <c r="I43" s="13">
        <v>2</v>
      </c>
      <c r="J43" s="13">
        <v>3</v>
      </c>
      <c r="K43" s="13">
        <v>2</v>
      </c>
      <c r="L43" s="13">
        <v>1</v>
      </c>
      <c r="M43" s="13">
        <f t="shared" si="0"/>
        <v>35</v>
      </c>
    </row>
    <row r="44" spans="1:13" x14ac:dyDescent="0.25">
      <c r="A44" s="22"/>
      <c r="B44" s="22"/>
      <c r="C44" s="22"/>
      <c r="D44" s="23">
        <f>SUM(D17:D43)</f>
        <v>271227726</v>
      </c>
      <c r="E44" s="23">
        <f>SUM(E17:E43)</f>
        <v>43380000</v>
      </c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24"/>
      <c r="B45" s="24"/>
      <c r="C45" s="24"/>
      <c r="D45" s="24"/>
      <c r="E45" s="25"/>
      <c r="F45" s="24"/>
      <c r="G45" s="24"/>
      <c r="H45" s="24"/>
      <c r="I45" s="24"/>
      <c r="J45" s="24"/>
      <c r="K45" s="24"/>
      <c r="L45" s="24"/>
      <c r="M45" s="2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3" xr:uid="{37D0B519-A6DE-4753-B272-D3D47BF62D47}">
      <formula1>40</formula1>
    </dataValidation>
    <dataValidation type="whole" operator="lessThanOrEqual" allowBlank="1" showInputMessage="1" showErrorMessage="1" error="Max. 15 bodů" sqref="G17:H43" xr:uid="{18C1E482-FB54-43DE-8DE9-AFE37B0CCBDC}">
      <formula1>15</formula1>
    </dataValidation>
    <dataValidation type="whole" operator="lessThanOrEqual" allowBlank="1" showInputMessage="1" showErrorMessage="1" error="Max. 5 bodů" sqref="L17:L43 I17:I43" xr:uid="{14BD69D0-F041-4BA8-9087-8C6AF4A3B31D}">
      <formula1>5</formula1>
    </dataValidation>
    <dataValidation type="whole" operator="lessThanOrEqual" allowBlank="1" showInputMessage="1" showErrorMessage="1" error="Max. 10 bodů" sqref="J17:K43" xr:uid="{EA376198-0A0C-4A26-8AE8-8E6A3B5CD0F3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FE5C1-7E47-4300-BE90-1132A91224A8}">
  <dimension ref="A1:CA4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13" ht="38.25" customHeight="1" x14ac:dyDescent="0.25">
      <c r="A1" s="1" t="s">
        <v>39</v>
      </c>
    </row>
    <row r="2" spans="1:13" x14ac:dyDescent="0.25">
      <c r="A2" s="3" t="s">
        <v>40</v>
      </c>
      <c r="D2" s="3" t="s">
        <v>21</v>
      </c>
    </row>
    <row r="3" spans="1:13" x14ac:dyDescent="0.25">
      <c r="A3" s="3" t="s">
        <v>36</v>
      </c>
      <c r="D3" s="2" t="s">
        <v>27</v>
      </c>
    </row>
    <row r="4" spans="1:13" x14ac:dyDescent="0.25">
      <c r="A4" s="3" t="s">
        <v>41</v>
      </c>
      <c r="D4" s="2" t="s">
        <v>26</v>
      </c>
    </row>
    <row r="5" spans="1:13" x14ac:dyDescent="0.25">
      <c r="A5" s="3" t="s">
        <v>35</v>
      </c>
      <c r="D5" s="2" t="s">
        <v>28</v>
      </c>
    </row>
    <row r="6" spans="1:13" x14ac:dyDescent="0.25">
      <c r="A6" s="3" t="s">
        <v>132</v>
      </c>
    </row>
    <row r="7" spans="1:13" x14ac:dyDescent="0.25">
      <c r="A7" s="5" t="s">
        <v>37</v>
      </c>
      <c r="D7" s="3" t="s">
        <v>22</v>
      </c>
    </row>
    <row r="8" spans="1:13" x14ac:dyDescent="0.25">
      <c r="D8" s="2" t="s">
        <v>29</v>
      </c>
    </row>
    <row r="9" spans="1:13" x14ac:dyDescent="0.25">
      <c r="D9" s="2" t="s">
        <v>30</v>
      </c>
    </row>
    <row r="10" spans="1:13" x14ac:dyDescent="0.25">
      <c r="D10" s="2" t="s">
        <v>31</v>
      </c>
    </row>
    <row r="11" spans="1:13" x14ac:dyDescent="0.25">
      <c r="D11" s="2" t="s">
        <v>32</v>
      </c>
    </row>
    <row r="12" spans="1:13" x14ac:dyDescent="0.25">
      <c r="D12" s="2" t="s">
        <v>33</v>
      </c>
    </row>
    <row r="13" spans="1:13" x14ac:dyDescent="0.25">
      <c r="A13" s="3"/>
    </row>
    <row r="14" spans="1:13" ht="26.45" customHeight="1" x14ac:dyDescent="0.25">
      <c r="A14" s="7" t="s">
        <v>0</v>
      </c>
      <c r="B14" s="7" t="s">
        <v>1</v>
      </c>
      <c r="C14" s="7" t="s">
        <v>16</v>
      </c>
      <c r="D14" s="7" t="s">
        <v>13</v>
      </c>
      <c r="E14" s="8" t="s">
        <v>2</v>
      </c>
      <c r="F14" s="7" t="s">
        <v>38</v>
      </c>
      <c r="G14" s="7" t="s">
        <v>14</v>
      </c>
      <c r="H14" s="7" t="s">
        <v>15</v>
      </c>
      <c r="I14" s="7" t="s">
        <v>24</v>
      </c>
      <c r="J14" s="7" t="s">
        <v>25</v>
      </c>
      <c r="K14" s="7" t="s">
        <v>34</v>
      </c>
      <c r="L14" s="7" t="s">
        <v>3</v>
      </c>
      <c r="M14" s="7" t="s">
        <v>4</v>
      </c>
    </row>
    <row r="15" spans="1:13" ht="59.45" customHeight="1" x14ac:dyDescent="0.25">
      <c r="A15" s="7"/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</row>
    <row r="16" spans="1:13" ht="28.9" customHeight="1" x14ac:dyDescent="0.25">
      <c r="A16" s="7"/>
      <c r="B16" s="7"/>
      <c r="C16" s="7"/>
      <c r="D16" s="7"/>
      <c r="E16" s="8"/>
      <c r="F16" s="6" t="s">
        <v>23</v>
      </c>
      <c r="G16" s="6" t="s">
        <v>18</v>
      </c>
      <c r="H16" s="6" t="s">
        <v>18</v>
      </c>
      <c r="I16" s="6" t="s">
        <v>19</v>
      </c>
      <c r="J16" s="6" t="s">
        <v>20</v>
      </c>
      <c r="K16" s="6" t="s">
        <v>20</v>
      </c>
      <c r="L16" s="6" t="s">
        <v>19</v>
      </c>
      <c r="M16" s="6"/>
    </row>
    <row r="17" spans="1:79" s="4" customFormat="1" ht="12.75" customHeight="1" x14ac:dyDescent="0.2">
      <c r="A17" s="9" t="s">
        <v>99</v>
      </c>
      <c r="B17" s="10" t="s">
        <v>69</v>
      </c>
      <c r="C17" s="9" t="s">
        <v>42</v>
      </c>
      <c r="D17" s="11">
        <v>2871000</v>
      </c>
      <c r="E17" s="12">
        <v>600000</v>
      </c>
      <c r="F17" s="13">
        <v>29</v>
      </c>
      <c r="G17" s="13">
        <v>13</v>
      </c>
      <c r="H17" s="13">
        <v>10</v>
      </c>
      <c r="I17" s="13">
        <v>5</v>
      </c>
      <c r="J17" s="13">
        <v>8</v>
      </c>
      <c r="K17" s="13">
        <v>8</v>
      </c>
      <c r="L17" s="13">
        <v>5</v>
      </c>
      <c r="M17" s="13">
        <f>SUM(F17:L17)</f>
        <v>78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2.75" customHeight="1" x14ac:dyDescent="0.2">
      <c r="A18" s="9" t="s">
        <v>100</v>
      </c>
      <c r="B18" s="19" t="s">
        <v>70</v>
      </c>
      <c r="C18" s="9" t="s">
        <v>43</v>
      </c>
      <c r="D18" s="11">
        <v>804500</v>
      </c>
      <c r="E18" s="12">
        <v>280000</v>
      </c>
      <c r="F18" s="13">
        <v>32</v>
      </c>
      <c r="G18" s="13">
        <v>13</v>
      </c>
      <c r="H18" s="13">
        <v>11</v>
      </c>
      <c r="I18" s="13">
        <v>5</v>
      </c>
      <c r="J18" s="13">
        <v>8</v>
      </c>
      <c r="K18" s="13">
        <v>8</v>
      </c>
      <c r="L18" s="13">
        <v>5</v>
      </c>
      <c r="M18" s="13">
        <f t="shared" ref="M18:M43" si="0">SUM(F18:L18)</f>
        <v>82</v>
      </c>
    </row>
    <row r="19" spans="1:79" ht="12.75" customHeight="1" x14ac:dyDescent="0.2">
      <c r="A19" s="20" t="s">
        <v>101</v>
      </c>
      <c r="B19" s="19" t="s">
        <v>71</v>
      </c>
      <c r="C19" s="20" t="s">
        <v>44</v>
      </c>
      <c r="D19" s="11">
        <v>4025000</v>
      </c>
      <c r="E19" s="12">
        <v>1100000</v>
      </c>
      <c r="F19" s="13">
        <v>35</v>
      </c>
      <c r="G19" s="13">
        <v>14</v>
      </c>
      <c r="H19" s="13">
        <v>13</v>
      </c>
      <c r="I19" s="13">
        <v>5</v>
      </c>
      <c r="J19" s="13">
        <v>9</v>
      </c>
      <c r="K19" s="13">
        <v>9</v>
      </c>
      <c r="L19" s="13">
        <v>5</v>
      </c>
      <c r="M19" s="13">
        <f t="shared" si="0"/>
        <v>90</v>
      </c>
    </row>
    <row r="20" spans="1:79" ht="12.75" customHeight="1" x14ac:dyDescent="0.2">
      <c r="A20" s="20" t="s">
        <v>102</v>
      </c>
      <c r="B20" s="21" t="s">
        <v>72</v>
      </c>
      <c r="C20" s="20" t="s">
        <v>45</v>
      </c>
      <c r="D20" s="11">
        <v>850500</v>
      </c>
      <c r="E20" s="12">
        <v>200000</v>
      </c>
      <c r="F20" s="13">
        <v>30</v>
      </c>
      <c r="G20" s="13">
        <v>12</v>
      </c>
      <c r="H20" s="13">
        <v>12</v>
      </c>
      <c r="I20" s="13">
        <v>5</v>
      </c>
      <c r="J20" s="13">
        <v>9</v>
      </c>
      <c r="K20" s="13">
        <v>9</v>
      </c>
      <c r="L20" s="13">
        <v>5</v>
      </c>
      <c r="M20" s="13">
        <f t="shared" si="0"/>
        <v>82</v>
      </c>
    </row>
    <row r="21" spans="1:79" ht="12.75" customHeight="1" x14ac:dyDescent="0.2">
      <c r="A21" s="20" t="s">
        <v>103</v>
      </c>
      <c r="B21" s="19" t="s">
        <v>73</v>
      </c>
      <c r="C21" s="9" t="s">
        <v>46</v>
      </c>
      <c r="D21" s="11">
        <v>7150000</v>
      </c>
      <c r="E21" s="12">
        <v>1000000</v>
      </c>
      <c r="F21" s="13">
        <v>15</v>
      </c>
      <c r="G21" s="13">
        <v>9</v>
      </c>
      <c r="H21" s="13">
        <v>5</v>
      </c>
      <c r="I21" s="13">
        <v>4</v>
      </c>
      <c r="J21" s="13">
        <v>7</v>
      </c>
      <c r="K21" s="13">
        <v>7</v>
      </c>
      <c r="L21" s="13">
        <v>4</v>
      </c>
      <c r="M21" s="13">
        <f t="shared" si="0"/>
        <v>51</v>
      </c>
    </row>
    <row r="22" spans="1:79" ht="12.75" customHeight="1" x14ac:dyDescent="0.2">
      <c r="A22" s="20" t="s">
        <v>104</v>
      </c>
      <c r="B22" s="21" t="s">
        <v>74</v>
      </c>
      <c r="C22" s="20" t="s">
        <v>47</v>
      </c>
      <c r="D22" s="11">
        <v>1627000</v>
      </c>
      <c r="E22" s="12">
        <v>450000</v>
      </c>
      <c r="F22" s="13">
        <v>29</v>
      </c>
      <c r="G22" s="13">
        <v>13</v>
      </c>
      <c r="H22" s="13">
        <v>11</v>
      </c>
      <c r="I22" s="13">
        <v>5</v>
      </c>
      <c r="J22" s="13">
        <v>9</v>
      </c>
      <c r="K22" s="13">
        <v>9</v>
      </c>
      <c r="L22" s="13">
        <v>5</v>
      </c>
      <c r="M22" s="13">
        <f t="shared" si="0"/>
        <v>81</v>
      </c>
    </row>
    <row r="23" spans="1:79" ht="12.75" customHeight="1" x14ac:dyDescent="0.2">
      <c r="A23" s="20" t="s">
        <v>105</v>
      </c>
      <c r="B23" s="10" t="s">
        <v>75</v>
      </c>
      <c r="C23" s="20" t="s">
        <v>48</v>
      </c>
      <c r="D23" s="11">
        <v>8775000</v>
      </c>
      <c r="E23" s="12">
        <v>900000</v>
      </c>
      <c r="F23" s="13">
        <v>23</v>
      </c>
      <c r="G23" s="13">
        <v>10</v>
      </c>
      <c r="H23" s="13">
        <v>9</v>
      </c>
      <c r="I23" s="13">
        <v>4</v>
      </c>
      <c r="J23" s="13">
        <v>8</v>
      </c>
      <c r="K23" s="13">
        <v>8</v>
      </c>
      <c r="L23" s="13">
        <v>4</v>
      </c>
      <c r="M23" s="13">
        <f t="shared" si="0"/>
        <v>66</v>
      </c>
    </row>
    <row r="24" spans="1:79" ht="12.75" customHeight="1" x14ac:dyDescent="0.2">
      <c r="A24" s="20" t="s">
        <v>106</v>
      </c>
      <c r="B24" s="21" t="s">
        <v>76</v>
      </c>
      <c r="C24" s="20" t="s">
        <v>49</v>
      </c>
      <c r="D24" s="11">
        <v>14000000</v>
      </c>
      <c r="E24" s="12">
        <v>2700000</v>
      </c>
      <c r="F24" s="13">
        <v>36</v>
      </c>
      <c r="G24" s="13">
        <v>14</v>
      </c>
      <c r="H24" s="13">
        <v>14</v>
      </c>
      <c r="I24" s="13">
        <v>5</v>
      </c>
      <c r="J24" s="13">
        <v>8</v>
      </c>
      <c r="K24" s="13">
        <v>10</v>
      </c>
      <c r="L24" s="13">
        <v>5</v>
      </c>
      <c r="M24" s="13">
        <f t="shared" si="0"/>
        <v>92</v>
      </c>
    </row>
    <row r="25" spans="1:79" ht="12.75" customHeight="1" x14ac:dyDescent="0.2">
      <c r="A25" s="9" t="s">
        <v>107</v>
      </c>
      <c r="B25" s="21" t="s">
        <v>77</v>
      </c>
      <c r="C25" s="9" t="s">
        <v>50</v>
      </c>
      <c r="D25" s="11">
        <v>3770000</v>
      </c>
      <c r="E25" s="12">
        <v>600000</v>
      </c>
      <c r="F25" s="13">
        <v>26</v>
      </c>
      <c r="G25" s="13">
        <v>13</v>
      </c>
      <c r="H25" s="13">
        <v>11</v>
      </c>
      <c r="I25" s="13">
        <v>4</v>
      </c>
      <c r="J25" s="13">
        <v>7</v>
      </c>
      <c r="K25" s="13">
        <v>8</v>
      </c>
      <c r="L25" s="13">
        <v>5</v>
      </c>
      <c r="M25" s="13">
        <f t="shared" si="0"/>
        <v>74</v>
      </c>
    </row>
    <row r="26" spans="1:79" ht="12.75" customHeight="1" x14ac:dyDescent="0.2">
      <c r="A26" s="20" t="s">
        <v>108</v>
      </c>
      <c r="B26" s="21" t="s">
        <v>78</v>
      </c>
      <c r="C26" s="20" t="s">
        <v>51</v>
      </c>
      <c r="D26" s="11">
        <v>11195000</v>
      </c>
      <c r="E26" s="12">
        <v>1290000</v>
      </c>
      <c r="F26" s="13">
        <v>35</v>
      </c>
      <c r="G26" s="13">
        <v>15</v>
      </c>
      <c r="H26" s="13">
        <v>14</v>
      </c>
      <c r="I26" s="13">
        <v>5</v>
      </c>
      <c r="J26" s="13">
        <v>8</v>
      </c>
      <c r="K26" s="13">
        <v>8</v>
      </c>
      <c r="L26" s="13">
        <v>5</v>
      </c>
      <c r="M26" s="13">
        <f t="shared" si="0"/>
        <v>90</v>
      </c>
    </row>
    <row r="27" spans="1:79" ht="12.75" customHeight="1" x14ac:dyDescent="0.2">
      <c r="A27" s="20" t="s">
        <v>109</v>
      </c>
      <c r="B27" s="21" t="s">
        <v>79</v>
      </c>
      <c r="C27" s="20" t="s">
        <v>52</v>
      </c>
      <c r="D27" s="11">
        <v>26652000</v>
      </c>
      <c r="E27" s="12">
        <v>4500000</v>
      </c>
      <c r="F27" s="13">
        <v>35</v>
      </c>
      <c r="G27" s="13">
        <v>15</v>
      </c>
      <c r="H27" s="13">
        <v>14</v>
      </c>
      <c r="I27" s="13">
        <v>5</v>
      </c>
      <c r="J27" s="13">
        <v>9</v>
      </c>
      <c r="K27" s="13">
        <v>9</v>
      </c>
      <c r="L27" s="13">
        <v>5</v>
      </c>
      <c r="M27" s="13">
        <f t="shared" si="0"/>
        <v>92</v>
      </c>
    </row>
    <row r="28" spans="1:79" ht="12.75" customHeight="1" x14ac:dyDescent="0.2">
      <c r="A28" s="20" t="s">
        <v>110</v>
      </c>
      <c r="B28" s="21" t="s">
        <v>80</v>
      </c>
      <c r="C28" s="19" t="s">
        <v>53</v>
      </c>
      <c r="D28" s="11">
        <v>3750300</v>
      </c>
      <c r="E28" s="12">
        <v>500000</v>
      </c>
      <c r="F28" s="13">
        <v>31</v>
      </c>
      <c r="G28" s="13">
        <v>10</v>
      </c>
      <c r="H28" s="13">
        <v>11</v>
      </c>
      <c r="I28" s="13">
        <v>3</v>
      </c>
      <c r="J28" s="13">
        <v>7</v>
      </c>
      <c r="K28" s="13">
        <v>7</v>
      </c>
      <c r="L28" s="13">
        <v>4</v>
      </c>
      <c r="M28" s="13">
        <f t="shared" si="0"/>
        <v>73</v>
      </c>
    </row>
    <row r="29" spans="1:79" ht="12.75" customHeight="1" x14ac:dyDescent="0.2">
      <c r="A29" s="9" t="s">
        <v>111</v>
      </c>
      <c r="B29" s="21" t="s">
        <v>81</v>
      </c>
      <c r="C29" s="9" t="s">
        <v>54</v>
      </c>
      <c r="D29" s="11">
        <v>24000000</v>
      </c>
      <c r="E29" s="12">
        <v>3200000</v>
      </c>
      <c r="F29" s="13">
        <v>38</v>
      </c>
      <c r="G29" s="13">
        <v>15</v>
      </c>
      <c r="H29" s="13">
        <v>15</v>
      </c>
      <c r="I29" s="13">
        <v>5</v>
      </c>
      <c r="J29" s="13">
        <v>10</v>
      </c>
      <c r="K29" s="13">
        <v>10</v>
      </c>
      <c r="L29" s="13">
        <v>5</v>
      </c>
      <c r="M29" s="13">
        <f t="shared" si="0"/>
        <v>98</v>
      </c>
    </row>
    <row r="30" spans="1:79" ht="12.75" customHeight="1" x14ac:dyDescent="0.2">
      <c r="A30" s="20" t="s">
        <v>112</v>
      </c>
      <c r="B30" s="21" t="s">
        <v>82</v>
      </c>
      <c r="C30" s="20" t="s">
        <v>55</v>
      </c>
      <c r="D30" s="11">
        <v>26870000</v>
      </c>
      <c r="E30" s="12">
        <v>4000000</v>
      </c>
      <c r="F30" s="13">
        <v>38</v>
      </c>
      <c r="G30" s="13">
        <v>15</v>
      </c>
      <c r="H30" s="13">
        <v>15</v>
      </c>
      <c r="I30" s="13">
        <v>5</v>
      </c>
      <c r="J30" s="13">
        <v>10</v>
      </c>
      <c r="K30" s="13">
        <v>10</v>
      </c>
      <c r="L30" s="13">
        <v>5</v>
      </c>
      <c r="M30" s="13">
        <f t="shared" si="0"/>
        <v>98</v>
      </c>
    </row>
    <row r="31" spans="1:79" ht="12.75" customHeight="1" x14ac:dyDescent="0.2">
      <c r="A31" s="20" t="s">
        <v>113</v>
      </c>
      <c r="B31" s="21" t="s">
        <v>83</v>
      </c>
      <c r="C31" s="20" t="s">
        <v>56</v>
      </c>
      <c r="D31" s="11">
        <v>2630470</v>
      </c>
      <c r="E31" s="12">
        <v>850000</v>
      </c>
      <c r="F31" s="13">
        <v>28</v>
      </c>
      <c r="G31" s="13">
        <v>12</v>
      </c>
      <c r="H31" s="13">
        <v>11</v>
      </c>
      <c r="I31" s="13">
        <v>4</v>
      </c>
      <c r="J31" s="13">
        <v>8</v>
      </c>
      <c r="K31" s="13">
        <v>8</v>
      </c>
      <c r="L31" s="13">
        <v>5</v>
      </c>
      <c r="M31" s="13">
        <f t="shared" si="0"/>
        <v>76</v>
      </c>
    </row>
    <row r="32" spans="1:79" ht="12.75" customHeight="1" x14ac:dyDescent="0.2">
      <c r="A32" s="20" t="s">
        <v>114</v>
      </c>
      <c r="B32" s="21" t="s">
        <v>84</v>
      </c>
      <c r="C32" s="20" t="s">
        <v>57</v>
      </c>
      <c r="D32" s="11">
        <v>57582500</v>
      </c>
      <c r="E32" s="12">
        <v>3000000</v>
      </c>
      <c r="F32" s="13">
        <v>35</v>
      </c>
      <c r="G32" s="13">
        <v>13</v>
      </c>
      <c r="H32" s="13">
        <v>15</v>
      </c>
      <c r="I32" s="13">
        <v>5</v>
      </c>
      <c r="J32" s="13">
        <v>9</v>
      </c>
      <c r="K32" s="13">
        <v>10</v>
      </c>
      <c r="L32" s="13">
        <v>5</v>
      </c>
      <c r="M32" s="13">
        <f t="shared" si="0"/>
        <v>92</v>
      </c>
    </row>
    <row r="33" spans="1:13" ht="12.75" customHeight="1" x14ac:dyDescent="0.2">
      <c r="A33" s="20" t="s">
        <v>115</v>
      </c>
      <c r="B33" s="21" t="s">
        <v>85</v>
      </c>
      <c r="C33" s="20" t="s">
        <v>58</v>
      </c>
      <c r="D33" s="11">
        <v>1250000</v>
      </c>
      <c r="E33" s="12">
        <v>500000</v>
      </c>
      <c r="F33" s="13">
        <v>20</v>
      </c>
      <c r="G33" s="13">
        <v>14</v>
      </c>
      <c r="H33" s="13">
        <v>10</v>
      </c>
      <c r="I33" s="13">
        <v>4</v>
      </c>
      <c r="J33" s="13">
        <v>8</v>
      </c>
      <c r="K33" s="13">
        <v>8</v>
      </c>
      <c r="L33" s="13">
        <v>5</v>
      </c>
      <c r="M33" s="13">
        <f t="shared" si="0"/>
        <v>69</v>
      </c>
    </row>
    <row r="34" spans="1:13" ht="12.75" customHeight="1" x14ac:dyDescent="0.2">
      <c r="A34" s="20" t="s">
        <v>116</v>
      </c>
      <c r="B34" s="21" t="s">
        <v>86</v>
      </c>
      <c r="C34" s="20" t="s">
        <v>59</v>
      </c>
      <c r="D34" s="11">
        <v>1430456</v>
      </c>
      <c r="E34" s="12">
        <v>400000</v>
      </c>
      <c r="F34" s="13">
        <v>20</v>
      </c>
      <c r="G34" s="13">
        <v>13</v>
      </c>
      <c r="H34" s="13">
        <v>10</v>
      </c>
      <c r="I34" s="13">
        <v>5</v>
      </c>
      <c r="J34" s="13">
        <v>8</v>
      </c>
      <c r="K34" s="13">
        <v>8</v>
      </c>
      <c r="L34" s="13">
        <v>5</v>
      </c>
      <c r="M34" s="13">
        <f t="shared" si="0"/>
        <v>69</v>
      </c>
    </row>
    <row r="35" spans="1:13" ht="12.75" customHeight="1" x14ac:dyDescent="0.2">
      <c r="A35" s="20" t="s">
        <v>117</v>
      </c>
      <c r="B35" s="21" t="s">
        <v>87</v>
      </c>
      <c r="C35" s="20" t="s">
        <v>60</v>
      </c>
      <c r="D35" s="11">
        <v>860000</v>
      </c>
      <c r="E35" s="12">
        <v>560000</v>
      </c>
      <c r="F35" s="13">
        <v>20</v>
      </c>
      <c r="G35" s="13">
        <v>8</v>
      </c>
      <c r="H35" s="13">
        <v>7</v>
      </c>
      <c r="I35" s="13">
        <v>3</v>
      </c>
      <c r="J35" s="13">
        <v>6</v>
      </c>
      <c r="K35" s="13">
        <v>6</v>
      </c>
      <c r="L35" s="13">
        <v>3</v>
      </c>
      <c r="M35" s="13">
        <f t="shared" si="0"/>
        <v>53</v>
      </c>
    </row>
    <row r="36" spans="1:13" ht="12.75" customHeight="1" x14ac:dyDescent="0.2">
      <c r="A36" s="9" t="s">
        <v>118</v>
      </c>
      <c r="B36" s="21" t="s">
        <v>88</v>
      </c>
      <c r="C36" s="9" t="s">
        <v>61</v>
      </c>
      <c r="D36" s="11">
        <v>4775000</v>
      </c>
      <c r="E36" s="12">
        <v>2000000</v>
      </c>
      <c r="F36" s="13">
        <v>29</v>
      </c>
      <c r="G36" s="13">
        <v>12</v>
      </c>
      <c r="H36" s="13">
        <v>12</v>
      </c>
      <c r="I36" s="13">
        <v>4</v>
      </c>
      <c r="J36" s="13">
        <v>8</v>
      </c>
      <c r="K36" s="13">
        <v>8</v>
      </c>
      <c r="L36" s="13">
        <v>5</v>
      </c>
      <c r="M36" s="13">
        <f t="shared" si="0"/>
        <v>78</v>
      </c>
    </row>
    <row r="37" spans="1:13" ht="12.75" customHeight="1" x14ac:dyDescent="0.2">
      <c r="A37" s="9" t="s">
        <v>119</v>
      </c>
      <c r="B37" s="21" t="s">
        <v>89</v>
      </c>
      <c r="C37" s="9" t="s">
        <v>62</v>
      </c>
      <c r="D37" s="11">
        <v>2690000</v>
      </c>
      <c r="E37" s="12">
        <v>1000000</v>
      </c>
      <c r="F37" s="13">
        <v>35</v>
      </c>
      <c r="G37" s="13">
        <v>15</v>
      </c>
      <c r="H37" s="13">
        <v>12</v>
      </c>
      <c r="I37" s="13">
        <v>5</v>
      </c>
      <c r="J37" s="13">
        <v>9</v>
      </c>
      <c r="K37" s="13">
        <v>9</v>
      </c>
      <c r="L37" s="13">
        <v>5</v>
      </c>
      <c r="M37" s="13">
        <f t="shared" si="0"/>
        <v>90</v>
      </c>
    </row>
    <row r="38" spans="1:13" ht="12.75" customHeight="1" x14ac:dyDescent="0.2">
      <c r="A38" s="20" t="s">
        <v>120</v>
      </c>
      <c r="B38" s="21" t="s">
        <v>90</v>
      </c>
      <c r="C38" s="9" t="s">
        <v>63</v>
      </c>
      <c r="D38" s="11">
        <v>3675000</v>
      </c>
      <c r="E38" s="12">
        <v>900000</v>
      </c>
      <c r="F38" s="13">
        <v>26</v>
      </c>
      <c r="G38" s="13">
        <v>12</v>
      </c>
      <c r="H38" s="13">
        <v>12</v>
      </c>
      <c r="I38" s="13">
        <v>4</v>
      </c>
      <c r="J38" s="13">
        <v>7</v>
      </c>
      <c r="K38" s="13">
        <v>7</v>
      </c>
      <c r="L38" s="13">
        <v>4</v>
      </c>
      <c r="M38" s="13">
        <f t="shared" si="0"/>
        <v>72</v>
      </c>
    </row>
    <row r="39" spans="1:13" ht="12.75" customHeight="1" x14ac:dyDescent="0.2">
      <c r="A39" s="20" t="s">
        <v>121</v>
      </c>
      <c r="B39" s="21" t="s">
        <v>91</v>
      </c>
      <c r="C39" s="19" t="s">
        <v>64</v>
      </c>
      <c r="D39" s="11">
        <v>1795000</v>
      </c>
      <c r="E39" s="12">
        <v>550000</v>
      </c>
      <c r="F39" s="13">
        <v>27</v>
      </c>
      <c r="G39" s="13">
        <v>14</v>
      </c>
      <c r="H39" s="13">
        <v>8</v>
      </c>
      <c r="I39" s="13">
        <v>4</v>
      </c>
      <c r="J39" s="13">
        <v>7</v>
      </c>
      <c r="K39" s="13">
        <v>7</v>
      </c>
      <c r="L39" s="13">
        <v>5</v>
      </c>
      <c r="M39" s="13">
        <f t="shared" si="0"/>
        <v>72</v>
      </c>
    </row>
    <row r="40" spans="1:13" ht="12.75" customHeight="1" x14ac:dyDescent="0.2">
      <c r="A40" s="9" t="s">
        <v>122</v>
      </c>
      <c r="B40" s="21" t="s">
        <v>92</v>
      </c>
      <c r="C40" s="9" t="s">
        <v>65</v>
      </c>
      <c r="D40" s="11">
        <v>4334000</v>
      </c>
      <c r="E40" s="12">
        <v>1500000</v>
      </c>
      <c r="F40" s="13">
        <v>34</v>
      </c>
      <c r="G40" s="13">
        <v>14</v>
      </c>
      <c r="H40" s="13">
        <v>13</v>
      </c>
      <c r="I40" s="13">
        <v>5</v>
      </c>
      <c r="J40" s="13">
        <v>9</v>
      </c>
      <c r="K40" s="13">
        <v>9</v>
      </c>
      <c r="L40" s="13">
        <v>5</v>
      </c>
      <c r="M40" s="13">
        <f t="shared" si="0"/>
        <v>89</v>
      </c>
    </row>
    <row r="41" spans="1:13" ht="12.75" customHeight="1" x14ac:dyDescent="0.2">
      <c r="A41" s="20" t="s">
        <v>123</v>
      </c>
      <c r="B41" s="21" t="s">
        <v>93</v>
      </c>
      <c r="C41" s="20" t="s">
        <v>66</v>
      </c>
      <c r="D41" s="11">
        <v>10740000</v>
      </c>
      <c r="E41" s="12">
        <v>1500000</v>
      </c>
      <c r="F41" s="13">
        <v>30</v>
      </c>
      <c r="G41" s="13">
        <v>14</v>
      </c>
      <c r="H41" s="13">
        <v>12</v>
      </c>
      <c r="I41" s="13">
        <v>5</v>
      </c>
      <c r="J41" s="13">
        <v>8</v>
      </c>
      <c r="K41" s="13">
        <v>8</v>
      </c>
      <c r="L41" s="13">
        <v>5</v>
      </c>
      <c r="M41" s="13">
        <f t="shared" si="0"/>
        <v>82</v>
      </c>
    </row>
    <row r="42" spans="1:13" ht="12.75" customHeight="1" x14ac:dyDescent="0.2">
      <c r="A42" s="9" t="s">
        <v>124</v>
      </c>
      <c r="B42" s="21" t="s">
        <v>94</v>
      </c>
      <c r="C42" s="9" t="s">
        <v>67</v>
      </c>
      <c r="D42" s="11">
        <v>37655000</v>
      </c>
      <c r="E42" s="12">
        <v>8000000</v>
      </c>
      <c r="F42" s="13">
        <v>37</v>
      </c>
      <c r="G42" s="13">
        <v>14</v>
      </c>
      <c r="H42" s="13">
        <v>15</v>
      </c>
      <c r="I42" s="13">
        <v>5</v>
      </c>
      <c r="J42" s="13">
        <v>8</v>
      </c>
      <c r="K42" s="13">
        <v>9</v>
      </c>
      <c r="L42" s="13">
        <v>5</v>
      </c>
      <c r="M42" s="13">
        <f t="shared" si="0"/>
        <v>93</v>
      </c>
    </row>
    <row r="43" spans="1:13" ht="12.75" customHeight="1" x14ac:dyDescent="0.2">
      <c r="A43" s="20" t="s">
        <v>125</v>
      </c>
      <c r="B43" s="21" t="s">
        <v>95</v>
      </c>
      <c r="C43" s="20" t="s">
        <v>68</v>
      </c>
      <c r="D43" s="11">
        <v>5470000</v>
      </c>
      <c r="E43" s="12">
        <v>1300000</v>
      </c>
      <c r="F43" s="13">
        <v>15</v>
      </c>
      <c r="G43" s="13">
        <v>6</v>
      </c>
      <c r="H43" s="13">
        <v>6</v>
      </c>
      <c r="I43" s="13">
        <v>2</v>
      </c>
      <c r="J43" s="13">
        <v>3</v>
      </c>
      <c r="K43" s="13">
        <v>2</v>
      </c>
      <c r="L43" s="13">
        <v>1</v>
      </c>
      <c r="M43" s="13">
        <f t="shared" si="0"/>
        <v>35</v>
      </c>
    </row>
    <row r="44" spans="1:13" x14ac:dyDescent="0.25">
      <c r="A44" s="22"/>
      <c r="B44" s="22"/>
      <c r="C44" s="22"/>
      <c r="D44" s="23">
        <f>SUM(D17:D43)</f>
        <v>271227726</v>
      </c>
      <c r="E44" s="23">
        <f>SUM(E17:E43)</f>
        <v>43380000</v>
      </c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24"/>
      <c r="B45" s="24"/>
      <c r="C45" s="24"/>
      <c r="D45" s="24"/>
      <c r="E45" s="25"/>
      <c r="F45" s="24"/>
      <c r="G45" s="24"/>
      <c r="H45" s="24"/>
      <c r="I45" s="24"/>
      <c r="J45" s="24"/>
      <c r="K45" s="24"/>
      <c r="L45" s="24"/>
      <c r="M45" s="2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3" xr:uid="{DA082D11-FECF-4835-BB7F-E0047751BDAD}">
      <formula1>40</formula1>
    </dataValidation>
    <dataValidation type="whole" operator="lessThanOrEqual" allowBlank="1" showInputMessage="1" showErrorMessage="1" error="Max. 15 bodů" sqref="G17:H43" xr:uid="{B9951A93-1293-44F1-849A-0E63BBC6F2DF}">
      <formula1>15</formula1>
    </dataValidation>
    <dataValidation type="whole" operator="lessThanOrEqual" allowBlank="1" showInputMessage="1" showErrorMessage="1" error="Max. 5 bodů" sqref="L17:L43 I17:I43" xr:uid="{22733761-2768-4CD3-8D2B-3B26695E40E2}">
      <formula1>5</formula1>
    </dataValidation>
    <dataValidation type="whole" operator="lessThanOrEqual" allowBlank="1" showInputMessage="1" showErrorMessage="1" error="Max. 10 bodů" sqref="J17:K43" xr:uid="{891AC778-686A-490E-94E6-93A4936882B9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EB78-8B75-4CD3-BA7E-FA0B5B49DE69}">
  <dimension ref="A1:CA4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13" ht="38.25" customHeight="1" x14ac:dyDescent="0.25">
      <c r="A1" s="1" t="s">
        <v>39</v>
      </c>
    </row>
    <row r="2" spans="1:13" x14ac:dyDescent="0.25">
      <c r="A2" s="3" t="s">
        <v>40</v>
      </c>
      <c r="D2" s="3" t="s">
        <v>21</v>
      </c>
    </row>
    <row r="3" spans="1:13" x14ac:dyDescent="0.25">
      <c r="A3" s="3" t="s">
        <v>36</v>
      </c>
      <c r="D3" s="2" t="s">
        <v>27</v>
      </c>
    </row>
    <row r="4" spans="1:13" x14ac:dyDescent="0.25">
      <c r="A4" s="3" t="s">
        <v>41</v>
      </c>
      <c r="D4" s="2" t="s">
        <v>26</v>
      </c>
    </row>
    <row r="5" spans="1:13" x14ac:dyDescent="0.25">
      <c r="A5" s="3" t="s">
        <v>35</v>
      </c>
      <c r="D5" s="2" t="s">
        <v>28</v>
      </c>
    </row>
    <row r="6" spans="1:13" x14ac:dyDescent="0.25">
      <c r="A6" s="3" t="s">
        <v>132</v>
      </c>
    </row>
    <row r="7" spans="1:13" x14ac:dyDescent="0.25">
      <c r="A7" s="5" t="s">
        <v>37</v>
      </c>
      <c r="D7" s="3" t="s">
        <v>22</v>
      </c>
    </row>
    <row r="8" spans="1:13" x14ac:dyDescent="0.25">
      <c r="D8" s="2" t="s">
        <v>29</v>
      </c>
    </row>
    <row r="9" spans="1:13" x14ac:dyDescent="0.25">
      <c r="D9" s="2" t="s">
        <v>30</v>
      </c>
    </row>
    <row r="10" spans="1:13" x14ac:dyDescent="0.25">
      <c r="D10" s="2" t="s">
        <v>31</v>
      </c>
    </row>
    <row r="11" spans="1:13" x14ac:dyDescent="0.25">
      <c r="D11" s="2" t="s">
        <v>32</v>
      </c>
    </row>
    <row r="12" spans="1:13" x14ac:dyDescent="0.25">
      <c r="D12" s="2" t="s">
        <v>33</v>
      </c>
    </row>
    <row r="13" spans="1:13" x14ac:dyDescent="0.25">
      <c r="A13" s="3"/>
    </row>
    <row r="14" spans="1:13" ht="26.45" customHeight="1" x14ac:dyDescent="0.25">
      <c r="A14" s="7" t="s">
        <v>0</v>
      </c>
      <c r="B14" s="7" t="s">
        <v>1</v>
      </c>
      <c r="C14" s="7" t="s">
        <v>16</v>
      </c>
      <c r="D14" s="7" t="s">
        <v>13</v>
      </c>
      <c r="E14" s="8" t="s">
        <v>2</v>
      </c>
      <c r="F14" s="7" t="s">
        <v>38</v>
      </c>
      <c r="G14" s="7" t="s">
        <v>14</v>
      </c>
      <c r="H14" s="7" t="s">
        <v>15</v>
      </c>
      <c r="I14" s="7" t="s">
        <v>24</v>
      </c>
      <c r="J14" s="7" t="s">
        <v>25</v>
      </c>
      <c r="K14" s="7" t="s">
        <v>34</v>
      </c>
      <c r="L14" s="7" t="s">
        <v>3</v>
      </c>
      <c r="M14" s="7" t="s">
        <v>4</v>
      </c>
    </row>
    <row r="15" spans="1:13" ht="59.45" customHeight="1" x14ac:dyDescent="0.25">
      <c r="A15" s="7"/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</row>
    <row r="16" spans="1:13" ht="28.9" customHeight="1" x14ac:dyDescent="0.25">
      <c r="A16" s="7"/>
      <c r="B16" s="7"/>
      <c r="C16" s="7"/>
      <c r="D16" s="7"/>
      <c r="E16" s="8"/>
      <c r="F16" s="6" t="s">
        <v>23</v>
      </c>
      <c r="G16" s="6" t="s">
        <v>18</v>
      </c>
      <c r="H16" s="6" t="s">
        <v>18</v>
      </c>
      <c r="I16" s="6" t="s">
        <v>19</v>
      </c>
      <c r="J16" s="6" t="s">
        <v>20</v>
      </c>
      <c r="K16" s="6" t="s">
        <v>20</v>
      </c>
      <c r="L16" s="6" t="s">
        <v>19</v>
      </c>
      <c r="M16" s="6"/>
    </row>
    <row r="17" spans="1:79" s="4" customFormat="1" ht="12.75" customHeight="1" x14ac:dyDescent="0.2">
      <c r="A17" s="9" t="s">
        <v>99</v>
      </c>
      <c r="B17" s="10" t="s">
        <v>69</v>
      </c>
      <c r="C17" s="9" t="s">
        <v>42</v>
      </c>
      <c r="D17" s="11">
        <v>2871000</v>
      </c>
      <c r="E17" s="12">
        <v>600000</v>
      </c>
      <c r="F17" s="13">
        <v>29</v>
      </c>
      <c r="G17" s="13">
        <v>13</v>
      </c>
      <c r="H17" s="13">
        <v>10</v>
      </c>
      <c r="I17" s="13">
        <v>5</v>
      </c>
      <c r="J17" s="13">
        <v>8</v>
      </c>
      <c r="K17" s="13">
        <v>8</v>
      </c>
      <c r="L17" s="13">
        <v>5</v>
      </c>
      <c r="M17" s="13">
        <f>SUM(F17:L17)</f>
        <v>78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2.75" customHeight="1" x14ac:dyDescent="0.2">
      <c r="A18" s="9" t="s">
        <v>100</v>
      </c>
      <c r="B18" s="19" t="s">
        <v>70</v>
      </c>
      <c r="C18" s="9" t="s">
        <v>43</v>
      </c>
      <c r="D18" s="11">
        <v>804500</v>
      </c>
      <c r="E18" s="12">
        <v>280000</v>
      </c>
      <c r="F18" s="13">
        <v>32</v>
      </c>
      <c r="G18" s="13">
        <v>13</v>
      </c>
      <c r="H18" s="13">
        <v>11</v>
      </c>
      <c r="I18" s="13">
        <v>5</v>
      </c>
      <c r="J18" s="13">
        <v>8</v>
      </c>
      <c r="K18" s="13">
        <v>8</v>
      </c>
      <c r="L18" s="13">
        <v>5</v>
      </c>
      <c r="M18" s="13">
        <f t="shared" ref="M18:M43" si="0">SUM(F18:L18)</f>
        <v>82</v>
      </c>
    </row>
    <row r="19" spans="1:79" ht="12.75" customHeight="1" x14ac:dyDescent="0.2">
      <c r="A19" s="20" t="s">
        <v>101</v>
      </c>
      <c r="B19" s="19" t="s">
        <v>71</v>
      </c>
      <c r="C19" s="20" t="s">
        <v>44</v>
      </c>
      <c r="D19" s="11">
        <v>4025000</v>
      </c>
      <c r="E19" s="12">
        <v>1100000</v>
      </c>
      <c r="F19" s="13">
        <v>35</v>
      </c>
      <c r="G19" s="13">
        <v>14</v>
      </c>
      <c r="H19" s="13">
        <v>13</v>
      </c>
      <c r="I19" s="13">
        <v>5</v>
      </c>
      <c r="J19" s="13">
        <v>9</v>
      </c>
      <c r="K19" s="13">
        <v>9</v>
      </c>
      <c r="L19" s="13">
        <v>5</v>
      </c>
      <c r="M19" s="13">
        <f t="shared" si="0"/>
        <v>90</v>
      </c>
    </row>
    <row r="20" spans="1:79" ht="12.75" customHeight="1" x14ac:dyDescent="0.2">
      <c r="A20" s="20" t="s">
        <v>102</v>
      </c>
      <c r="B20" s="21" t="s">
        <v>72</v>
      </c>
      <c r="C20" s="20" t="s">
        <v>45</v>
      </c>
      <c r="D20" s="11">
        <v>850500</v>
      </c>
      <c r="E20" s="12">
        <v>200000</v>
      </c>
      <c r="F20" s="13">
        <v>31</v>
      </c>
      <c r="G20" s="13">
        <v>12</v>
      </c>
      <c r="H20" s="13">
        <v>11</v>
      </c>
      <c r="I20" s="13">
        <v>5</v>
      </c>
      <c r="J20" s="13">
        <v>9</v>
      </c>
      <c r="K20" s="13">
        <v>9</v>
      </c>
      <c r="L20" s="13">
        <v>5</v>
      </c>
      <c r="M20" s="13">
        <f t="shared" si="0"/>
        <v>82</v>
      </c>
    </row>
    <row r="21" spans="1:79" ht="12.75" customHeight="1" x14ac:dyDescent="0.2">
      <c r="A21" s="20" t="s">
        <v>103</v>
      </c>
      <c r="B21" s="19" t="s">
        <v>73</v>
      </c>
      <c r="C21" s="9" t="s">
        <v>46</v>
      </c>
      <c r="D21" s="11">
        <v>7150000</v>
      </c>
      <c r="E21" s="12">
        <v>1000000</v>
      </c>
      <c r="F21" s="13">
        <v>17</v>
      </c>
      <c r="G21" s="13">
        <v>9</v>
      </c>
      <c r="H21" s="13">
        <v>7</v>
      </c>
      <c r="I21" s="13">
        <v>4</v>
      </c>
      <c r="J21" s="13">
        <v>7</v>
      </c>
      <c r="K21" s="13">
        <v>7</v>
      </c>
      <c r="L21" s="13">
        <v>4</v>
      </c>
      <c r="M21" s="13">
        <f t="shared" si="0"/>
        <v>55</v>
      </c>
    </row>
    <row r="22" spans="1:79" ht="12.75" customHeight="1" x14ac:dyDescent="0.2">
      <c r="A22" s="20" t="s">
        <v>104</v>
      </c>
      <c r="B22" s="21" t="s">
        <v>74</v>
      </c>
      <c r="C22" s="20" t="s">
        <v>47</v>
      </c>
      <c r="D22" s="11">
        <v>1627000</v>
      </c>
      <c r="E22" s="12">
        <v>450000</v>
      </c>
      <c r="F22" s="13">
        <v>33</v>
      </c>
      <c r="G22" s="13">
        <v>13</v>
      </c>
      <c r="H22" s="13">
        <v>12</v>
      </c>
      <c r="I22" s="13">
        <v>5</v>
      </c>
      <c r="J22" s="13">
        <v>9</v>
      </c>
      <c r="K22" s="13">
        <v>9</v>
      </c>
      <c r="L22" s="13">
        <v>5</v>
      </c>
      <c r="M22" s="13">
        <f t="shared" si="0"/>
        <v>86</v>
      </c>
    </row>
    <row r="23" spans="1:79" ht="12.75" customHeight="1" x14ac:dyDescent="0.2">
      <c r="A23" s="20" t="s">
        <v>105</v>
      </c>
      <c r="B23" s="10" t="s">
        <v>75</v>
      </c>
      <c r="C23" s="20" t="s">
        <v>48</v>
      </c>
      <c r="D23" s="11">
        <v>8775000</v>
      </c>
      <c r="E23" s="12">
        <v>900000</v>
      </c>
      <c r="F23" s="13">
        <v>23</v>
      </c>
      <c r="G23" s="13">
        <v>10</v>
      </c>
      <c r="H23" s="13">
        <v>9</v>
      </c>
      <c r="I23" s="13">
        <v>4</v>
      </c>
      <c r="J23" s="13">
        <v>8</v>
      </c>
      <c r="K23" s="13">
        <v>8</v>
      </c>
      <c r="L23" s="13">
        <v>4</v>
      </c>
      <c r="M23" s="13">
        <f t="shared" si="0"/>
        <v>66</v>
      </c>
    </row>
    <row r="24" spans="1:79" ht="12.75" customHeight="1" x14ac:dyDescent="0.2">
      <c r="A24" s="20" t="s">
        <v>106</v>
      </c>
      <c r="B24" s="21" t="s">
        <v>76</v>
      </c>
      <c r="C24" s="20" t="s">
        <v>49</v>
      </c>
      <c r="D24" s="11">
        <v>14000000</v>
      </c>
      <c r="E24" s="12">
        <v>2700000</v>
      </c>
      <c r="F24" s="13">
        <v>36</v>
      </c>
      <c r="G24" s="13">
        <v>14</v>
      </c>
      <c r="H24" s="13">
        <v>14</v>
      </c>
      <c r="I24" s="13">
        <v>5</v>
      </c>
      <c r="J24" s="13">
        <v>8</v>
      </c>
      <c r="K24" s="13">
        <v>10</v>
      </c>
      <c r="L24" s="13">
        <v>5</v>
      </c>
      <c r="M24" s="13">
        <f t="shared" si="0"/>
        <v>92</v>
      </c>
    </row>
    <row r="25" spans="1:79" ht="12.75" customHeight="1" x14ac:dyDescent="0.2">
      <c r="A25" s="9" t="s">
        <v>107</v>
      </c>
      <c r="B25" s="21" t="s">
        <v>77</v>
      </c>
      <c r="C25" s="9" t="s">
        <v>50</v>
      </c>
      <c r="D25" s="11">
        <v>3770000</v>
      </c>
      <c r="E25" s="12">
        <v>600000</v>
      </c>
      <c r="F25" s="13">
        <v>26</v>
      </c>
      <c r="G25" s="13">
        <v>13</v>
      </c>
      <c r="H25" s="13">
        <v>11</v>
      </c>
      <c r="I25" s="13">
        <v>4</v>
      </c>
      <c r="J25" s="13">
        <v>7</v>
      </c>
      <c r="K25" s="13">
        <v>8</v>
      </c>
      <c r="L25" s="13">
        <v>5</v>
      </c>
      <c r="M25" s="13">
        <f t="shared" si="0"/>
        <v>74</v>
      </c>
    </row>
    <row r="26" spans="1:79" ht="12.75" customHeight="1" x14ac:dyDescent="0.2">
      <c r="A26" s="20" t="s">
        <v>108</v>
      </c>
      <c r="B26" s="21" t="s">
        <v>78</v>
      </c>
      <c r="C26" s="20" t="s">
        <v>51</v>
      </c>
      <c r="D26" s="11">
        <v>11195000</v>
      </c>
      <c r="E26" s="12">
        <v>1290000</v>
      </c>
      <c r="F26" s="13">
        <v>35</v>
      </c>
      <c r="G26" s="13">
        <v>15</v>
      </c>
      <c r="H26" s="13">
        <v>14</v>
      </c>
      <c r="I26" s="13">
        <v>5</v>
      </c>
      <c r="J26" s="13">
        <v>8</v>
      </c>
      <c r="K26" s="13">
        <v>8</v>
      </c>
      <c r="L26" s="13">
        <v>5</v>
      </c>
      <c r="M26" s="13">
        <f t="shared" si="0"/>
        <v>90</v>
      </c>
    </row>
    <row r="27" spans="1:79" ht="12.75" customHeight="1" x14ac:dyDescent="0.2">
      <c r="A27" s="20" t="s">
        <v>109</v>
      </c>
      <c r="B27" s="21" t="s">
        <v>79</v>
      </c>
      <c r="C27" s="20" t="s">
        <v>52</v>
      </c>
      <c r="D27" s="11">
        <v>26652000</v>
      </c>
      <c r="E27" s="12">
        <v>4500000</v>
      </c>
      <c r="F27" s="13">
        <v>34</v>
      </c>
      <c r="G27" s="13">
        <v>15</v>
      </c>
      <c r="H27" s="13">
        <v>13</v>
      </c>
      <c r="I27" s="13">
        <v>5</v>
      </c>
      <c r="J27" s="13">
        <v>9</v>
      </c>
      <c r="K27" s="13">
        <v>9</v>
      </c>
      <c r="L27" s="13">
        <v>5</v>
      </c>
      <c r="M27" s="13">
        <f t="shared" si="0"/>
        <v>90</v>
      </c>
    </row>
    <row r="28" spans="1:79" ht="12.75" customHeight="1" x14ac:dyDescent="0.2">
      <c r="A28" s="20" t="s">
        <v>110</v>
      </c>
      <c r="B28" s="21" t="s">
        <v>80</v>
      </c>
      <c r="C28" s="19" t="s">
        <v>53</v>
      </c>
      <c r="D28" s="11">
        <v>3750300</v>
      </c>
      <c r="E28" s="12">
        <v>500000</v>
      </c>
      <c r="F28" s="13">
        <v>31</v>
      </c>
      <c r="G28" s="13">
        <v>10</v>
      </c>
      <c r="H28" s="13">
        <v>11</v>
      </c>
      <c r="I28" s="13">
        <v>3</v>
      </c>
      <c r="J28" s="13">
        <v>7</v>
      </c>
      <c r="K28" s="13">
        <v>7</v>
      </c>
      <c r="L28" s="13">
        <v>4</v>
      </c>
      <c r="M28" s="13">
        <f t="shared" si="0"/>
        <v>73</v>
      </c>
    </row>
    <row r="29" spans="1:79" ht="12.75" customHeight="1" x14ac:dyDescent="0.2">
      <c r="A29" s="9" t="s">
        <v>111</v>
      </c>
      <c r="B29" s="21" t="s">
        <v>81</v>
      </c>
      <c r="C29" s="9" t="s">
        <v>54</v>
      </c>
      <c r="D29" s="11">
        <v>24000000</v>
      </c>
      <c r="E29" s="12">
        <v>3200000</v>
      </c>
      <c r="F29" s="13">
        <v>38</v>
      </c>
      <c r="G29" s="13">
        <v>15</v>
      </c>
      <c r="H29" s="13">
        <v>15</v>
      </c>
      <c r="I29" s="13">
        <v>5</v>
      </c>
      <c r="J29" s="13">
        <v>10</v>
      </c>
      <c r="K29" s="13">
        <v>10</v>
      </c>
      <c r="L29" s="13">
        <v>5</v>
      </c>
      <c r="M29" s="13">
        <f t="shared" si="0"/>
        <v>98</v>
      </c>
    </row>
    <row r="30" spans="1:79" ht="12.75" customHeight="1" x14ac:dyDescent="0.2">
      <c r="A30" s="20" t="s">
        <v>112</v>
      </c>
      <c r="B30" s="21" t="s">
        <v>82</v>
      </c>
      <c r="C30" s="20" t="s">
        <v>55</v>
      </c>
      <c r="D30" s="11">
        <v>26870000</v>
      </c>
      <c r="E30" s="12">
        <v>4000000</v>
      </c>
      <c r="F30" s="13">
        <v>37</v>
      </c>
      <c r="G30" s="13">
        <v>15</v>
      </c>
      <c r="H30" s="13">
        <v>15</v>
      </c>
      <c r="I30" s="13">
        <v>5</v>
      </c>
      <c r="J30" s="13">
        <v>10</v>
      </c>
      <c r="K30" s="13">
        <v>10</v>
      </c>
      <c r="L30" s="13">
        <v>5</v>
      </c>
      <c r="M30" s="13">
        <f t="shared" si="0"/>
        <v>97</v>
      </c>
    </row>
    <row r="31" spans="1:79" ht="12.75" customHeight="1" x14ac:dyDescent="0.2">
      <c r="A31" s="20" t="s">
        <v>113</v>
      </c>
      <c r="B31" s="21" t="s">
        <v>83</v>
      </c>
      <c r="C31" s="20" t="s">
        <v>56</v>
      </c>
      <c r="D31" s="11">
        <v>2630470</v>
      </c>
      <c r="E31" s="12">
        <v>850000</v>
      </c>
      <c r="F31" s="13">
        <v>28</v>
      </c>
      <c r="G31" s="13">
        <v>12</v>
      </c>
      <c r="H31" s="13">
        <v>11</v>
      </c>
      <c r="I31" s="13">
        <v>4</v>
      </c>
      <c r="J31" s="13">
        <v>8</v>
      </c>
      <c r="K31" s="13">
        <v>8</v>
      </c>
      <c r="L31" s="13">
        <v>5</v>
      </c>
      <c r="M31" s="13">
        <f t="shared" si="0"/>
        <v>76</v>
      </c>
    </row>
    <row r="32" spans="1:79" ht="12.75" customHeight="1" x14ac:dyDescent="0.2">
      <c r="A32" s="20" t="s">
        <v>114</v>
      </c>
      <c r="B32" s="21" t="s">
        <v>84</v>
      </c>
      <c r="C32" s="20" t="s">
        <v>57</v>
      </c>
      <c r="D32" s="11">
        <v>57582500</v>
      </c>
      <c r="E32" s="12">
        <v>3000000</v>
      </c>
      <c r="F32" s="13">
        <v>33</v>
      </c>
      <c r="G32" s="13">
        <v>13</v>
      </c>
      <c r="H32" s="13">
        <v>13</v>
      </c>
      <c r="I32" s="13">
        <v>5</v>
      </c>
      <c r="J32" s="13">
        <v>9</v>
      </c>
      <c r="K32" s="13">
        <v>10</v>
      </c>
      <c r="L32" s="13">
        <v>5</v>
      </c>
      <c r="M32" s="13">
        <f t="shared" si="0"/>
        <v>88</v>
      </c>
    </row>
    <row r="33" spans="1:13" ht="12.75" customHeight="1" x14ac:dyDescent="0.2">
      <c r="A33" s="20" t="s">
        <v>115</v>
      </c>
      <c r="B33" s="21" t="s">
        <v>85</v>
      </c>
      <c r="C33" s="20" t="s">
        <v>58</v>
      </c>
      <c r="D33" s="11">
        <v>1250000</v>
      </c>
      <c r="E33" s="12">
        <v>500000</v>
      </c>
      <c r="F33" s="13">
        <v>20</v>
      </c>
      <c r="G33" s="13">
        <v>14</v>
      </c>
      <c r="H33" s="13">
        <v>10</v>
      </c>
      <c r="I33" s="13">
        <v>4</v>
      </c>
      <c r="J33" s="13">
        <v>8</v>
      </c>
      <c r="K33" s="13">
        <v>8</v>
      </c>
      <c r="L33" s="13">
        <v>5</v>
      </c>
      <c r="M33" s="13">
        <f t="shared" si="0"/>
        <v>69</v>
      </c>
    </row>
    <row r="34" spans="1:13" ht="12.75" customHeight="1" x14ac:dyDescent="0.2">
      <c r="A34" s="20" t="s">
        <v>116</v>
      </c>
      <c r="B34" s="21" t="s">
        <v>86</v>
      </c>
      <c r="C34" s="20" t="s">
        <v>59</v>
      </c>
      <c r="D34" s="11">
        <v>1430456</v>
      </c>
      <c r="E34" s="12">
        <v>400000</v>
      </c>
      <c r="F34" s="13">
        <v>20</v>
      </c>
      <c r="G34" s="13">
        <v>13</v>
      </c>
      <c r="H34" s="13">
        <v>10</v>
      </c>
      <c r="I34" s="13">
        <v>5</v>
      </c>
      <c r="J34" s="13">
        <v>8</v>
      </c>
      <c r="K34" s="13">
        <v>8</v>
      </c>
      <c r="L34" s="13">
        <v>5</v>
      </c>
      <c r="M34" s="13">
        <f t="shared" si="0"/>
        <v>69</v>
      </c>
    </row>
    <row r="35" spans="1:13" ht="12.75" customHeight="1" x14ac:dyDescent="0.2">
      <c r="A35" s="20" t="s">
        <v>117</v>
      </c>
      <c r="B35" s="21" t="s">
        <v>87</v>
      </c>
      <c r="C35" s="20" t="s">
        <v>60</v>
      </c>
      <c r="D35" s="11">
        <v>860000</v>
      </c>
      <c r="E35" s="12">
        <v>560000</v>
      </c>
      <c r="F35" s="13">
        <v>20</v>
      </c>
      <c r="G35" s="13">
        <v>8</v>
      </c>
      <c r="H35" s="13">
        <v>7</v>
      </c>
      <c r="I35" s="13">
        <v>3</v>
      </c>
      <c r="J35" s="13">
        <v>6</v>
      </c>
      <c r="K35" s="13">
        <v>6</v>
      </c>
      <c r="L35" s="13">
        <v>3</v>
      </c>
      <c r="M35" s="13">
        <f t="shared" si="0"/>
        <v>53</v>
      </c>
    </row>
    <row r="36" spans="1:13" ht="12.75" customHeight="1" x14ac:dyDescent="0.2">
      <c r="A36" s="9" t="s">
        <v>118</v>
      </c>
      <c r="B36" s="21" t="s">
        <v>88</v>
      </c>
      <c r="C36" s="9" t="s">
        <v>61</v>
      </c>
      <c r="D36" s="11">
        <v>4775000</v>
      </c>
      <c r="E36" s="12">
        <v>2000000</v>
      </c>
      <c r="F36" s="13">
        <v>29</v>
      </c>
      <c r="G36" s="13">
        <v>12</v>
      </c>
      <c r="H36" s="13">
        <v>12</v>
      </c>
      <c r="I36" s="13">
        <v>4</v>
      </c>
      <c r="J36" s="13">
        <v>8</v>
      </c>
      <c r="K36" s="13">
        <v>8</v>
      </c>
      <c r="L36" s="13">
        <v>5</v>
      </c>
      <c r="M36" s="13">
        <f t="shared" si="0"/>
        <v>78</v>
      </c>
    </row>
    <row r="37" spans="1:13" ht="12.75" customHeight="1" x14ac:dyDescent="0.2">
      <c r="A37" s="9" t="s">
        <v>119</v>
      </c>
      <c r="B37" s="21" t="s">
        <v>89</v>
      </c>
      <c r="C37" s="9" t="s">
        <v>62</v>
      </c>
      <c r="D37" s="11">
        <v>2690000</v>
      </c>
      <c r="E37" s="12">
        <v>1000000</v>
      </c>
      <c r="F37" s="13">
        <v>35</v>
      </c>
      <c r="G37" s="13">
        <v>15</v>
      </c>
      <c r="H37" s="13">
        <v>12</v>
      </c>
      <c r="I37" s="13">
        <v>5</v>
      </c>
      <c r="J37" s="13">
        <v>9</v>
      </c>
      <c r="K37" s="13">
        <v>9</v>
      </c>
      <c r="L37" s="13">
        <v>5</v>
      </c>
      <c r="M37" s="13">
        <f t="shared" si="0"/>
        <v>90</v>
      </c>
    </row>
    <row r="38" spans="1:13" ht="12.75" customHeight="1" x14ac:dyDescent="0.2">
      <c r="A38" s="20" t="s">
        <v>120</v>
      </c>
      <c r="B38" s="21" t="s">
        <v>90</v>
      </c>
      <c r="C38" s="9" t="s">
        <v>63</v>
      </c>
      <c r="D38" s="11">
        <v>3675000</v>
      </c>
      <c r="E38" s="12">
        <v>900000</v>
      </c>
      <c r="F38" s="13">
        <v>26</v>
      </c>
      <c r="G38" s="13">
        <v>12</v>
      </c>
      <c r="H38" s="13">
        <v>12</v>
      </c>
      <c r="I38" s="13">
        <v>4</v>
      </c>
      <c r="J38" s="13">
        <v>7</v>
      </c>
      <c r="K38" s="13">
        <v>7</v>
      </c>
      <c r="L38" s="13">
        <v>4</v>
      </c>
      <c r="M38" s="13">
        <f t="shared" si="0"/>
        <v>72</v>
      </c>
    </row>
    <row r="39" spans="1:13" ht="12.75" customHeight="1" x14ac:dyDescent="0.2">
      <c r="A39" s="20" t="s">
        <v>121</v>
      </c>
      <c r="B39" s="21" t="s">
        <v>91</v>
      </c>
      <c r="C39" s="19" t="s">
        <v>64</v>
      </c>
      <c r="D39" s="11">
        <v>1795000</v>
      </c>
      <c r="E39" s="12">
        <v>550000</v>
      </c>
      <c r="F39" s="13">
        <v>29</v>
      </c>
      <c r="G39" s="13">
        <v>14</v>
      </c>
      <c r="H39" s="13">
        <v>10</v>
      </c>
      <c r="I39" s="13">
        <v>4</v>
      </c>
      <c r="J39" s="13">
        <v>7</v>
      </c>
      <c r="K39" s="13">
        <v>7</v>
      </c>
      <c r="L39" s="13">
        <v>5</v>
      </c>
      <c r="M39" s="13">
        <f t="shared" si="0"/>
        <v>76</v>
      </c>
    </row>
    <row r="40" spans="1:13" ht="12.75" customHeight="1" x14ac:dyDescent="0.2">
      <c r="A40" s="9" t="s">
        <v>122</v>
      </c>
      <c r="B40" s="21" t="s">
        <v>92</v>
      </c>
      <c r="C40" s="9" t="s">
        <v>65</v>
      </c>
      <c r="D40" s="11">
        <v>4334000</v>
      </c>
      <c r="E40" s="12">
        <v>1500000</v>
      </c>
      <c r="F40" s="13">
        <v>34</v>
      </c>
      <c r="G40" s="13">
        <v>14</v>
      </c>
      <c r="H40" s="13">
        <v>13</v>
      </c>
      <c r="I40" s="13">
        <v>5</v>
      </c>
      <c r="J40" s="13">
        <v>9</v>
      </c>
      <c r="K40" s="13">
        <v>9</v>
      </c>
      <c r="L40" s="13">
        <v>5</v>
      </c>
      <c r="M40" s="13">
        <f t="shared" si="0"/>
        <v>89</v>
      </c>
    </row>
    <row r="41" spans="1:13" ht="12.75" customHeight="1" x14ac:dyDescent="0.2">
      <c r="A41" s="20" t="s">
        <v>123</v>
      </c>
      <c r="B41" s="21" t="s">
        <v>93</v>
      </c>
      <c r="C41" s="20" t="s">
        <v>66</v>
      </c>
      <c r="D41" s="11">
        <v>10740000</v>
      </c>
      <c r="E41" s="12">
        <v>1500000</v>
      </c>
      <c r="F41" s="13">
        <v>31</v>
      </c>
      <c r="G41" s="13">
        <v>14</v>
      </c>
      <c r="H41" s="13">
        <v>13</v>
      </c>
      <c r="I41" s="13">
        <v>5</v>
      </c>
      <c r="J41" s="13">
        <v>8</v>
      </c>
      <c r="K41" s="13">
        <v>8</v>
      </c>
      <c r="L41" s="13">
        <v>5</v>
      </c>
      <c r="M41" s="13">
        <f t="shared" si="0"/>
        <v>84</v>
      </c>
    </row>
    <row r="42" spans="1:13" ht="12.75" customHeight="1" x14ac:dyDescent="0.2">
      <c r="A42" s="9" t="s">
        <v>124</v>
      </c>
      <c r="B42" s="21" t="s">
        <v>94</v>
      </c>
      <c r="C42" s="9" t="s">
        <v>67</v>
      </c>
      <c r="D42" s="11">
        <v>37655000</v>
      </c>
      <c r="E42" s="12">
        <v>8000000</v>
      </c>
      <c r="F42" s="13">
        <v>37</v>
      </c>
      <c r="G42" s="13">
        <v>14</v>
      </c>
      <c r="H42" s="13">
        <v>15</v>
      </c>
      <c r="I42" s="13">
        <v>5</v>
      </c>
      <c r="J42" s="13">
        <v>8</v>
      </c>
      <c r="K42" s="13">
        <v>9</v>
      </c>
      <c r="L42" s="13">
        <v>5</v>
      </c>
      <c r="M42" s="13">
        <f t="shared" si="0"/>
        <v>93</v>
      </c>
    </row>
    <row r="43" spans="1:13" ht="12.75" customHeight="1" x14ac:dyDescent="0.2">
      <c r="A43" s="20" t="s">
        <v>125</v>
      </c>
      <c r="B43" s="21" t="s">
        <v>95</v>
      </c>
      <c r="C43" s="20" t="s">
        <v>68</v>
      </c>
      <c r="D43" s="11">
        <v>5470000</v>
      </c>
      <c r="E43" s="12">
        <v>1300000</v>
      </c>
      <c r="F43" s="13">
        <v>15</v>
      </c>
      <c r="G43" s="13">
        <v>6</v>
      </c>
      <c r="H43" s="13">
        <v>6</v>
      </c>
      <c r="I43" s="13">
        <v>2</v>
      </c>
      <c r="J43" s="13">
        <v>3</v>
      </c>
      <c r="K43" s="13">
        <v>2</v>
      </c>
      <c r="L43" s="13">
        <v>1</v>
      </c>
      <c r="M43" s="13">
        <f t="shared" si="0"/>
        <v>35</v>
      </c>
    </row>
    <row r="44" spans="1:13" x14ac:dyDescent="0.25">
      <c r="A44" s="22"/>
      <c r="B44" s="22"/>
      <c r="C44" s="22"/>
      <c r="D44" s="23">
        <f>SUM(D17:D43)</f>
        <v>271227726</v>
      </c>
      <c r="E44" s="23">
        <f>SUM(E17:E43)</f>
        <v>43380000</v>
      </c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24"/>
      <c r="B45" s="24"/>
      <c r="C45" s="24"/>
      <c r="D45" s="24"/>
      <c r="E45" s="25"/>
      <c r="F45" s="24"/>
      <c r="G45" s="24"/>
      <c r="H45" s="24"/>
      <c r="I45" s="24"/>
      <c r="J45" s="24"/>
      <c r="K45" s="24"/>
      <c r="L45" s="24"/>
      <c r="M45" s="2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3" xr:uid="{D80CE739-585E-40F1-B5E3-95FEFE6667D6}">
      <formula1>40</formula1>
    </dataValidation>
    <dataValidation type="whole" operator="lessThanOrEqual" allowBlank="1" showInputMessage="1" showErrorMessage="1" error="Max. 15 bodů" sqref="G17:H43" xr:uid="{FEA5B067-950E-40DA-933A-1150607D64A0}">
      <formula1>15</formula1>
    </dataValidation>
    <dataValidation type="whole" operator="lessThanOrEqual" allowBlank="1" showInputMessage="1" showErrorMessage="1" error="Max. 5 bodů" sqref="L17:L43 I17:I43" xr:uid="{D59920D0-F63F-4423-88E5-3639FBC60496}">
      <formula1>5</formula1>
    </dataValidation>
    <dataValidation type="whole" operator="lessThanOrEqual" allowBlank="1" showInputMessage="1" showErrorMessage="1" error="Max. 10 bodů" sqref="J17:K43" xr:uid="{8D7B44B0-1250-40DF-A7C1-986335058BA2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2C63-E89E-4685-90F1-314FC378B51B}">
  <dimension ref="A1:CA4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13" ht="38.25" customHeight="1" x14ac:dyDescent="0.25">
      <c r="A1" s="1" t="s">
        <v>39</v>
      </c>
    </row>
    <row r="2" spans="1:13" x14ac:dyDescent="0.25">
      <c r="A2" s="3" t="s">
        <v>40</v>
      </c>
      <c r="D2" s="3" t="s">
        <v>21</v>
      </c>
    </row>
    <row r="3" spans="1:13" x14ac:dyDescent="0.25">
      <c r="A3" s="3" t="s">
        <v>36</v>
      </c>
      <c r="D3" s="2" t="s">
        <v>27</v>
      </c>
    </row>
    <row r="4" spans="1:13" x14ac:dyDescent="0.25">
      <c r="A4" s="3" t="s">
        <v>41</v>
      </c>
      <c r="D4" s="2" t="s">
        <v>26</v>
      </c>
    </row>
    <row r="5" spans="1:13" x14ac:dyDescent="0.25">
      <c r="A5" s="3" t="s">
        <v>35</v>
      </c>
      <c r="D5" s="2" t="s">
        <v>28</v>
      </c>
    </row>
    <row r="6" spans="1:13" x14ac:dyDescent="0.25">
      <c r="A6" s="3" t="s">
        <v>132</v>
      </c>
    </row>
    <row r="7" spans="1:13" x14ac:dyDescent="0.25">
      <c r="A7" s="5" t="s">
        <v>37</v>
      </c>
      <c r="D7" s="3" t="s">
        <v>22</v>
      </c>
    </row>
    <row r="8" spans="1:13" x14ac:dyDescent="0.25">
      <c r="D8" s="2" t="s">
        <v>29</v>
      </c>
    </row>
    <row r="9" spans="1:13" x14ac:dyDescent="0.25">
      <c r="D9" s="2" t="s">
        <v>30</v>
      </c>
    </row>
    <row r="10" spans="1:13" x14ac:dyDescent="0.25">
      <c r="D10" s="2" t="s">
        <v>31</v>
      </c>
    </row>
    <row r="11" spans="1:13" x14ac:dyDescent="0.25">
      <c r="D11" s="2" t="s">
        <v>32</v>
      </c>
    </row>
    <row r="12" spans="1:13" x14ac:dyDescent="0.25">
      <c r="D12" s="2" t="s">
        <v>33</v>
      </c>
    </row>
    <row r="13" spans="1:13" x14ac:dyDescent="0.25">
      <c r="A13" s="3"/>
    </row>
    <row r="14" spans="1:13" ht="26.45" customHeight="1" x14ac:dyDescent="0.25">
      <c r="A14" s="7" t="s">
        <v>0</v>
      </c>
      <c r="B14" s="7" t="s">
        <v>1</v>
      </c>
      <c r="C14" s="7" t="s">
        <v>16</v>
      </c>
      <c r="D14" s="7" t="s">
        <v>13</v>
      </c>
      <c r="E14" s="8" t="s">
        <v>2</v>
      </c>
      <c r="F14" s="7" t="s">
        <v>38</v>
      </c>
      <c r="G14" s="7" t="s">
        <v>14</v>
      </c>
      <c r="H14" s="7" t="s">
        <v>15</v>
      </c>
      <c r="I14" s="7" t="s">
        <v>24</v>
      </c>
      <c r="J14" s="7" t="s">
        <v>25</v>
      </c>
      <c r="K14" s="7" t="s">
        <v>34</v>
      </c>
      <c r="L14" s="7" t="s">
        <v>3</v>
      </c>
      <c r="M14" s="7" t="s">
        <v>4</v>
      </c>
    </row>
    <row r="15" spans="1:13" ht="59.45" customHeight="1" x14ac:dyDescent="0.25">
      <c r="A15" s="7"/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</row>
    <row r="16" spans="1:13" ht="28.9" customHeight="1" x14ac:dyDescent="0.25">
      <c r="A16" s="7"/>
      <c r="B16" s="7"/>
      <c r="C16" s="7"/>
      <c r="D16" s="7"/>
      <c r="E16" s="8"/>
      <c r="F16" s="6" t="s">
        <v>23</v>
      </c>
      <c r="G16" s="6" t="s">
        <v>18</v>
      </c>
      <c r="H16" s="6" t="s">
        <v>18</v>
      </c>
      <c r="I16" s="6" t="s">
        <v>19</v>
      </c>
      <c r="J16" s="6" t="s">
        <v>20</v>
      </c>
      <c r="K16" s="6" t="s">
        <v>20</v>
      </c>
      <c r="L16" s="6" t="s">
        <v>19</v>
      </c>
      <c r="M16" s="6"/>
    </row>
    <row r="17" spans="1:79" s="4" customFormat="1" ht="12.75" customHeight="1" x14ac:dyDescent="0.2">
      <c r="A17" s="9" t="s">
        <v>99</v>
      </c>
      <c r="B17" s="10" t="s">
        <v>69</v>
      </c>
      <c r="C17" s="9" t="s">
        <v>42</v>
      </c>
      <c r="D17" s="11">
        <v>2871000</v>
      </c>
      <c r="E17" s="12">
        <v>600000</v>
      </c>
      <c r="F17" s="13">
        <v>29</v>
      </c>
      <c r="G17" s="13">
        <v>13</v>
      </c>
      <c r="H17" s="13">
        <v>10</v>
      </c>
      <c r="I17" s="13">
        <v>5</v>
      </c>
      <c r="J17" s="13">
        <v>8</v>
      </c>
      <c r="K17" s="13">
        <v>8</v>
      </c>
      <c r="L17" s="13">
        <v>5</v>
      </c>
      <c r="M17" s="13">
        <f>SUM(F17:L17)</f>
        <v>78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2.75" customHeight="1" x14ac:dyDescent="0.2">
      <c r="A18" s="9" t="s">
        <v>100</v>
      </c>
      <c r="B18" s="19" t="s">
        <v>70</v>
      </c>
      <c r="C18" s="9" t="s">
        <v>43</v>
      </c>
      <c r="D18" s="11">
        <v>804500</v>
      </c>
      <c r="E18" s="12">
        <v>280000</v>
      </c>
      <c r="F18" s="13">
        <v>32</v>
      </c>
      <c r="G18" s="13">
        <v>13</v>
      </c>
      <c r="H18" s="13">
        <v>11</v>
      </c>
      <c r="I18" s="13">
        <v>5</v>
      </c>
      <c r="J18" s="13">
        <v>8</v>
      </c>
      <c r="K18" s="13">
        <v>8</v>
      </c>
      <c r="L18" s="13">
        <v>5</v>
      </c>
      <c r="M18" s="13">
        <f t="shared" ref="M18:M43" si="0">SUM(F18:L18)</f>
        <v>82</v>
      </c>
    </row>
    <row r="19" spans="1:79" ht="12.75" customHeight="1" x14ac:dyDescent="0.2">
      <c r="A19" s="20" t="s">
        <v>101</v>
      </c>
      <c r="B19" s="19" t="s">
        <v>71</v>
      </c>
      <c r="C19" s="20" t="s">
        <v>44</v>
      </c>
      <c r="D19" s="11">
        <v>4025000</v>
      </c>
      <c r="E19" s="12">
        <v>1100000</v>
      </c>
      <c r="F19" s="13">
        <v>35</v>
      </c>
      <c r="G19" s="13">
        <v>14</v>
      </c>
      <c r="H19" s="13">
        <v>13</v>
      </c>
      <c r="I19" s="13">
        <v>5</v>
      </c>
      <c r="J19" s="13">
        <v>9</v>
      </c>
      <c r="K19" s="13">
        <v>9</v>
      </c>
      <c r="L19" s="13">
        <v>5</v>
      </c>
      <c r="M19" s="13">
        <f t="shared" si="0"/>
        <v>90</v>
      </c>
    </row>
    <row r="20" spans="1:79" ht="12.75" customHeight="1" x14ac:dyDescent="0.2">
      <c r="A20" s="20" t="s">
        <v>102</v>
      </c>
      <c r="B20" s="21" t="s">
        <v>72</v>
      </c>
      <c r="C20" s="20" t="s">
        <v>45</v>
      </c>
      <c r="D20" s="11">
        <v>850500</v>
      </c>
      <c r="E20" s="12">
        <v>200000</v>
      </c>
      <c r="F20" s="13">
        <v>31</v>
      </c>
      <c r="G20" s="13">
        <v>12</v>
      </c>
      <c r="H20" s="13">
        <v>11</v>
      </c>
      <c r="I20" s="13">
        <v>5</v>
      </c>
      <c r="J20" s="13">
        <v>9</v>
      </c>
      <c r="K20" s="13">
        <v>9</v>
      </c>
      <c r="L20" s="13">
        <v>5</v>
      </c>
      <c r="M20" s="13">
        <f t="shared" si="0"/>
        <v>82</v>
      </c>
    </row>
    <row r="21" spans="1:79" ht="12.75" customHeight="1" x14ac:dyDescent="0.2">
      <c r="A21" s="20" t="s">
        <v>103</v>
      </c>
      <c r="B21" s="19" t="s">
        <v>73</v>
      </c>
      <c r="C21" s="9" t="s">
        <v>46</v>
      </c>
      <c r="D21" s="11">
        <v>7150000</v>
      </c>
      <c r="E21" s="12">
        <v>1000000</v>
      </c>
      <c r="F21" s="13">
        <v>17</v>
      </c>
      <c r="G21" s="13">
        <v>9</v>
      </c>
      <c r="H21" s="13">
        <v>7</v>
      </c>
      <c r="I21" s="13">
        <v>4</v>
      </c>
      <c r="J21" s="13">
        <v>7</v>
      </c>
      <c r="K21" s="13">
        <v>7</v>
      </c>
      <c r="L21" s="13">
        <v>4</v>
      </c>
      <c r="M21" s="13">
        <f t="shared" si="0"/>
        <v>55</v>
      </c>
    </row>
    <row r="22" spans="1:79" ht="12.75" customHeight="1" x14ac:dyDescent="0.2">
      <c r="A22" s="20" t="s">
        <v>104</v>
      </c>
      <c r="B22" s="21" t="s">
        <v>74</v>
      </c>
      <c r="C22" s="20" t="s">
        <v>47</v>
      </c>
      <c r="D22" s="11">
        <v>1627000</v>
      </c>
      <c r="E22" s="12">
        <v>450000</v>
      </c>
      <c r="F22" s="13">
        <v>33</v>
      </c>
      <c r="G22" s="13">
        <v>13</v>
      </c>
      <c r="H22" s="13">
        <v>12</v>
      </c>
      <c r="I22" s="13">
        <v>5</v>
      </c>
      <c r="J22" s="13">
        <v>9</v>
      </c>
      <c r="K22" s="13">
        <v>9</v>
      </c>
      <c r="L22" s="13">
        <v>5</v>
      </c>
      <c r="M22" s="13">
        <f t="shared" si="0"/>
        <v>86</v>
      </c>
    </row>
    <row r="23" spans="1:79" ht="12.75" customHeight="1" x14ac:dyDescent="0.2">
      <c r="A23" s="20" t="s">
        <v>105</v>
      </c>
      <c r="B23" s="10" t="s">
        <v>75</v>
      </c>
      <c r="C23" s="20" t="s">
        <v>48</v>
      </c>
      <c r="D23" s="11">
        <v>8775000</v>
      </c>
      <c r="E23" s="12">
        <v>900000</v>
      </c>
      <c r="F23" s="13">
        <v>26</v>
      </c>
      <c r="G23" s="13">
        <v>10</v>
      </c>
      <c r="H23" s="13">
        <v>9</v>
      </c>
      <c r="I23" s="13">
        <v>4</v>
      </c>
      <c r="J23" s="13">
        <v>8</v>
      </c>
      <c r="K23" s="13">
        <v>8</v>
      </c>
      <c r="L23" s="13">
        <v>4</v>
      </c>
      <c r="M23" s="13">
        <f t="shared" si="0"/>
        <v>69</v>
      </c>
    </row>
    <row r="24" spans="1:79" ht="12.75" customHeight="1" x14ac:dyDescent="0.2">
      <c r="A24" s="20" t="s">
        <v>106</v>
      </c>
      <c r="B24" s="21" t="s">
        <v>76</v>
      </c>
      <c r="C24" s="20" t="s">
        <v>49</v>
      </c>
      <c r="D24" s="11">
        <v>14000000</v>
      </c>
      <c r="E24" s="12">
        <v>2700000</v>
      </c>
      <c r="F24" s="13">
        <v>36</v>
      </c>
      <c r="G24" s="13">
        <v>14</v>
      </c>
      <c r="H24" s="13">
        <v>14</v>
      </c>
      <c r="I24" s="13">
        <v>5</v>
      </c>
      <c r="J24" s="13">
        <v>8</v>
      </c>
      <c r="K24" s="13">
        <v>10</v>
      </c>
      <c r="L24" s="13">
        <v>5</v>
      </c>
      <c r="M24" s="13">
        <f t="shared" si="0"/>
        <v>92</v>
      </c>
    </row>
    <row r="25" spans="1:79" ht="12.75" customHeight="1" x14ac:dyDescent="0.2">
      <c r="A25" s="9" t="s">
        <v>107</v>
      </c>
      <c r="B25" s="21" t="s">
        <v>77</v>
      </c>
      <c r="C25" s="9" t="s">
        <v>50</v>
      </c>
      <c r="D25" s="11">
        <v>3770000</v>
      </c>
      <c r="E25" s="12">
        <v>600000</v>
      </c>
      <c r="F25" s="13">
        <v>26</v>
      </c>
      <c r="G25" s="13">
        <v>13</v>
      </c>
      <c r="H25" s="13">
        <v>11</v>
      </c>
      <c r="I25" s="13">
        <v>4</v>
      </c>
      <c r="J25" s="13">
        <v>7</v>
      </c>
      <c r="K25" s="13">
        <v>8</v>
      </c>
      <c r="L25" s="13">
        <v>5</v>
      </c>
      <c r="M25" s="13">
        <f t="shared" si="0"/>
        <v>74</v>
      </c>
    </row>
    <row r="26" spans="1:79" ht="12.75" customHeight="1" x14ac:dyDescent="0.2">
      <c r="A26" s="20" t="s">
        <v>108</v>
      </c>
      <c r="B26" s="21" t="s">
        <v>78</v>
      </c>
      <c r="C26" s="20" t="s">
        <v>51</v>
      </c>
      <c r="D26" s="11">
        <v>11195000</v>
      </c>
      <c r="E26" s="12">
        <v>1290000</v>
      </c>
      <c r="F26" s="13">
        <v>30</v>
      </c>
      <c r="G26" s="13">
        <v>14</v>
      </c>
      <c r="H26" s="13">
        <v>13</v>
      </c>
      <c r="I26" s="13">
        <v>5</v>
      </c>
      <c r="J26" s="13">
        <v>8</v>
      </c>
      <c r="K26" s="13">
        <v>8</v>
      </c>
      <c r="L26" s="13">
        <v>5</v>
      </c>
      <c r="M26" s="13">
        <f t="shared" si="0"/>
        <v>83</v>
      </c>
    </row>
    <row r="27" spans="1:79" ht="12.75" customHeight="1" x14ac:dyDescent="0.2">
      <c r="A27" s="20" t="s">
        <v>109</v>
      </c>
      <c r="B27" s="21" t="s">
        <v>79</v>
      </c>
      <c r="C27" s="20" t="s">
        <v>52</v>
      </c>
      <c r="D27" s="11">
        <v>26652000</v>
      </c>
      <c r="E27" s="12">
        <v>4500000</v>
      </c>
      <c r="F27" s="13">
        <v>34</v>
      </c>
      <c r="G27" s="13">
        <v>15</v>
      </c>
      <c r="H27" s="13">
        <v>13</v>
      </c>
      <c r="I27" s="13">
        <v>5</v>
      </c>
      <c r="J27" s="13">
        <v>9</v>
      </c>
      <c r="K27" s="13">
        <v>9</v>
      </c>
      <c r="L27" s="13">
        <v>5</v>
      </c>
      <c r="M27" s="13">
        <f t="shared" si="0"/>
        <v>90</v>
      </c>
    </row>
    <row r="28" spans="1:79" ht="12.75" customHeight="1" x14ac:dyDescent="0.2">
      <c r="A28" s="20" t="s">
        <v>110</v>
      </c>
      <c r="B28" s="21" t="s">
        <v>80</v>
      </c>
      <c r="C28" s="19" t="s">
        <v>53</v>
      </c>
      <c r="D28" s="11">
        <v>3750300</v>
      </c>
      <c r="E28" s="12">
        <v>500000</v>
      </c>
      <c r="F28" s="13">
        <v>31</v>
      </c>
      <c r="G28" s="13">
        <v>10</v>
      </c>
      <c r="H28" s="13">
        <v>11</v>
      </c>
      <c r="I28" s="13">
        <v>3</v>
      </c>
      <c r="J28" s="13">
        <v>7</v>
      </c>
      <c r="K28" s="13">
        <v>7</v>
      </c>
      <c r="L28" s="13">
        <v>4</v>
      </c>
      <c r="M28" s="13">
        <f t="shared" si="0"/>
        <v>73</v>
      </c>
    </row>
    <row r="29" spans="1:79" ht="12.75" customHeight="1" x14ac:dyDescent="0.2">
      <c r="A29" s="9" t="s">
        <v>111</v>
      </c>
      <c r="B29" s="21" t="s">
        <v>81</v>
      </c>
      <c r="C29" s="9" t="s">
        <v>54</v>
      </c>
      <c r="D29" s="11">
        <v>24000000</v>
      </c>
      <c r="E29" s="12">
        <v>3200000</v>
      </c>
      <c r="F29" s="13">
        <v>38</v>
      </c>
      <c r="G29" s="13">
        <v>15</v>
      </c>
      <c r="H29" s="13">
        <v>15</v>
      </c>
      <c r="I29" s="13">
        <v>5</v>
      </c>
      <c r="J29" s="13">
        <v>10</v>
      </c>
      <c r="K29" s="13">
        <v>10</v>
      </c>
      <c r="L29" s="13">
        <v>5</v>
      </c>
      <c r="M29" s="13">
        <f t="shared" si="0"/>
        <v>98</v>
      </c>
    </row>
    <row r="30" spans="1:79" ht="12.75" customHeight="1" x14ac:dyDescent="0.2">
      <c r="A30" s="20" t="s">
        <v>112</v>
      </c>
      <c r="B30" s="21" t="s">
        <v>82</v>
      </c>
      <c r="C30" s="20" t="s">
        <v>55</v>
      </c>
      <c r="D30" s="11">
        <v>26870000</v>
      </c>
      <c r="E30" s="12">
        <v>4000000</v>
      </c>
      <c r="F30" s="13">
        <v>37</v>
      </c>
      <c r="G30" s="13">
        <v>15</v>
      </c>
      <c r="H30" s="13">
        <v>15</v>
      </c>
      <c r="I30" s="13">
        <v>5</v>
      </c>
      <c r="J30" s="13">
        <v>10</v>
      </c>
      <c r="K30" s="13">
        <v>10</v>
      </c>
      <c r="L30" s="13">
        <v>5</v>
      </c>
      <c r="M30" s="13">
        <f t="shared" si="0"/>
        <v>97</v>
      </c>
    </row>
    <row r="31" spans="1:79" ht="12.75" customHeight="1" x14ac:dyDescent="0.2">
      <c r="A31" s="20" t="s">
        <v>113</v>
      </c>
      <c r="B31" s="21" t="s">
        <v>83</v>
      </c>
      <c r="C31" s="20" t="s">
        <v>56</v>
      </c>
      <c r="D31" s="11">
        <v>2630470</v>
      </c>
      <c r="E31" s="12">
        <v>850000</v>
      </c>
      <c r="F31" s="13">
        <v>28</v>
      </c>
      <c r="G31" s="13">
        <v>12</v>
      </c>
      <c r="H31" s="13">
        <v>11</v>
      </c>
      <c r="I31" s="13">
        <v>4</v>
      </c>
      <c r="J31" s="13">
        <v>8</v>
      </c>
      <c r="K31" s="13">
        <v>8</v>
      </c>
      <c r="L31" s="13">
        <v>5</v>
      </c>
      <c r="M31" s="13">
        <f t="shared" si="0"/>
        <v>76</v>
      </c>
    </row>
    <row r="32" spans="1:79" ht="12.75" customHeight="1" x14ac:dyDescent="0.2">
      <c r="A32" s="20" t="s">
        <v>114</v>
      </c>
      <c r="B32" s="21" t="s">
        <v>84</v>
      </c>
      <c r="C32" s="20" t="s">
        <v>57</v>
      </c>
      <c r="D32" s="11">
        <v>57582500</v>
      </c>
      <c r="E32" s="12">
        <v>3000000</v>
      </c>
      <c r="F32" s="13">
        <v>33</v>
      </c>
      <c r="G32" s="13">
        <v>13</v>
      </c>
      <c r="H32" s="13">
        <v>13</v>
      </c>
      <c r="I32" s="13">
        <v>5</v>
      </c>
      <c r="J32" s="13">
        <v>9</v>
      </c>
      <c r="K32" s="13">
        <v>10</v>
      </c>
      <c r="L32" s="13">
        <v>5</v>
      </c>
      <c r="M32" s="13">
        <f t="shared" si="0"/>
        <v>88</v>
      </c>
    </row>
    <row r="33" spans="1:13" ht="12.75" customHeight="1" x14ac:dyDescent="0.2">
      <c r="A33" s="20" t="s">
        <v>115</v>
      </c>
      <c r="B33" s="21" t="s">
        <v>85</v>
      </c>
      <c r="C33" s="20" t="s">
        <v>58</v>
      </c>
      <c r="D33" s="11">
        <v>1250000</v>
      </c>
      <c r="E33" s="12">
        <v>500000</v>
      </c>
      <c r="F33" s="13">
        <v>20</v>
      </c>
      <c r="G33" s="13">
        <v>14</v>
      </c>
      <c r="H33" s="13">
        <v>10</v>
      </c>
      <c r="I33" s="13">
        <v>4</v>
      </c>
      <c r="J33" s="13">
        <v>8</v>
      </c>
      <c r="K33" s="13">
        <v>8</v>
      </c>
      <c r="L33" s="13">
        <v>5</v>
      </c>
      <c r="M33" s="13">
        <f t="shared" si="0"/>
        <v>69</v>
      </c>
    </row>
    <row r="34" spans="1:13" ht="12.75" customHeight="1" x14ac:dyDescent="0.2">
      <c r="A34" s="20" t="s">
        <v>116</v>
      </c>
      <c r="B34" s="21" t="s">
        <v>86</v>
      </c>
      <c r="C34" s="20" t="s">
        <v>59</v>
      </c>
      <c r="D34" s="11">
        <v>1430456</v>
      </c>
      <c r="E34" s="12">
        <v>400000</v>
      </c>
      <c r="F34" s="13">
        <v>20</v>
      </c>
      <c r="G34" s="13">
        <v>13</v>
      </c>
      <c r="H34" s="13">
        <v>10</v>
      </c>
      <c r="I34" s="13">
        <v>5</v>
      </c>
      <c r="J34" s="13">
        <v>8</v>
      </c>
      <c r="K34" s="13">
        <v>8</v>
      </c>
      <c r="L34" s="13">
        <v>5</v>
      </c>
      <c r="M34" s="13">
        <f t="shared" si="0"/>
        <v>69</v>
      </c>
    </row>
    <row r="35" spans="1:13" ht="12.75" customHeight="1" x14ac:dyDescent="0.2">
      <c r="A35" s="20" t="s">
        <v>117</v>
      </c>
      <c r="B35" s="21" t="s">
        <v>87</v>
      </c>
      <c r="C35" s="20" t="s">
        <v>60</v>
      </c>
      <c r="D35" s="11">
        <v>860000</v>
      </c>
      <c r="E35" s="12">
        <v>560000</v>
      </c>
      <c r="F35" s="13">
        <v>20</v>
      </c>
      <c r="G35" s="13">
        <v>8</v>
      </c>
      <c r="H35" s="13">
        <v>7</v>
      </c>
      <c r="I35" s="13">
        <v>3</v>
      </c>
      <c r="J35" s="13">
        <v>6</v>
      </c>
      <c r="K35" s="13">
        <v>6</v>
      </c>
      <c r="L35" s="13">
        <v>3</v>
      </c>
      <c r="M35" s="13">
        <f t="shared" si="0"/>
        <v>53</v>
      </c>
    </row>
    <row r="36" spans="1:13" ht="12.75" customHeight="1" x14ac:dyDescent="0.2">
      <c r="A36" s="9" t="s">
        <v>118</v>
      </c>
      <c r="B36" s="21" t="s">
        <v>88</v>
      </c>
      <c r="C36" s="9" t="s">
        <v>61</v>
      </c>
      <c r="D36" s="11">
        <v>4775000</v>
      </c>
      <c r="E36" s="12">
        <v>2000000</v>
      </c>
      <c r="F36" s="13">
        <v>29</v>
      </c>
      <c r="G36" s="13">
        <v>12</v>
      </c>
      <c r="H36" s="13">
        <v>12</v>
      </c>
      <c r="I36" s="13">
        <v>4</v>
      </c>
      <c r="J36" s="13">
        <v>8</v>
      </c>
      <c r="K36" s="13">
        <v>8</v>
      </c>
      <c r="L36" s="13">
        <v>5</v>
      </c>
      <c r="M36" s="13">
        <f t="shared" si="0"/>
        <v>78</v>
      </c>
    </row>
    <row r="37" spans="1:13" ht="12.75" customHeight="1" x14ac:dyDescent="0.2">
      <c r="A37" s="9" t="s">
        <v>119</v>
      </c>
      <c r="B37" s="21" t="s">
        <v>89</v>
      </c>
      <c r="C37" s="9" t="s">
        <v>62</v>
      </c>
      <c r="D37" s="11">
        <v>2690000</v>
      </c>
      <c r="E37" s="12">
        <v>1000000</v>
      </c>
      <c r="F37" s="13">
        <v>35</v>
      </c>
      <c r="G37" s="13">
        <v>15</v>
      </c>
      <c r="H37" s="13">
        <v>12</v>
      </c>
      <c r="I37" s="13">
        <v>5</v>
      </c>
      <c r="J37" s="13">
        <v>9</v>
      </c>
      <c r="K37" s="13">
        <v>9</v>
      </c>
      <c r="L37" s="13">
        <v>5</v>
      </c>
      <c r="M37" s="13">
        <f t="shared" si="0"/>
        <v>90</v>
      </c>
    </row>
    <row r="38" spans="1:13" ht="12.75" customHeight="1" x14ac:dyDescent="0.2">
      <c r="A38" s="20" t="s">
        <v>120</v>
      </c>
      <c r="B38" s="21" t="s">
        <v>90</v>
      </c>
      <c r="C38" s="9" t="s">
        <v>63</v>
      </c>
      <c r="D38" s="11">
        <v>3675000</v>
      </c>
      <c r="E38" s="12">
        <v>900000</v>
      </c>
      <c r="F38" s="13">
        <v>26</v>
      </c>
      <c r="G38" s="13">
        <v>12</v>
      </c>
      <c r="H38" s="13">
        <v>12</v>
      </c>
      <c r="I38" s="13">
        <v>4</v>
      </c>
      <c r="J38" s="13">
        <v>7</v>
      </c>
      <c r="K38" s="13">
        <v>7</v>
      </c>
      <c r="L38" s="13">
        <v>4</v>
      </c>
      <c r="M38" s="13">
        <f t="shared" si="0"/>
        <v>72</v>
      </c>
    </row>
    <row r="39" spans="1:13" ht="12.75" customHeight="1" x14ac:dyDescent="0.2">
      <c r="A39" s="20" t="s">
        <v>121</v>
      </c>
      <c r="B39" s="21" t="s">
        <v>91</v>
      </c>
      <c r="C39" s="19" t="s">
        <v>64</v>
      </c>
      <c r="D39" s="11">
        <v>1795000</v>
      </c>
      <c r="E39" s="12">
        <v>550000</v>
      </c>
      <c r="F39" s="13">
        <v>29</v>
      </c>
      <c r="G39" s="13">
        <v>14</v>
      </c>
      <c r="H39" s="13">
        <v>10</v>
      </c>
      <c r="I39" s="13">
        <v>4</v>
      </c>
      <c r="J39" s="13">
        <v>7</v>
      </c>
      <c r="K39" s="13">
        <v>7</v>
      </c>
      <c r="L39" s="13">
        <v>5</v>
      </c>
      <c r="M39" s="13">
        <f t="shared" si="0"/>
        <v>76</v>
      </c>
    </row>
    <row r="40" spans="1:13" ht="12.75" customHeight="1" x14ac:dyDescent="0.2">
      <c r="A40" s="9" t="s">
        <v>122</v>
      </c>
      <c r="B40" s="21" t="s">
        <v>92</v>
      </c>
      <c r="C40" s="9" t="s">
        <v>65</v>
      </c>
      <c r="D40" s="11">
        <v>4334000</v>
      </c>
      <c r="E40" s="12">
        <v>1500000</v>
      </c>
      <c r="F40" s="13">
        <v>34</v>
      </c>
      <c r="G40" s="13">
        <v>14</v>
      </c>
      <c r="H40" s="13">
        <v>13</v>
      </c>
      <c r="I40" s="13">
        <v>5</v>
      </c>
      <c r="J40" s="13">
        <v>9</v>
      </c>
      <c r="K40" s="13">
        <v>9</v>
      </c>
      <c r="L40" s="13">
        <v>5</v>
      </c>
      <c r="M40" s="13">
        <f t="shared" si="0"/>
        <v>89</v>
      </c>
    </row>
    <row r="41" spans="1:13" ht="12.75" customHeight="1" x14ac:dyDescent="0.2">
      <c r="A41" s="20" t="s">
        <v>123</v>
      </c>
      <c r="B41" s="21" t="s">
        <v>93</v>
      </c>
      <c r="C41" s="20" t="s">
        <v>66</v>
      </c>
      <c r="D41" s="11">
        <v>10740000</v>
      </c>
      <c r="E41" s="12">
        <v>1500000</v>
      </c>
      <c r="F41" s="13">
        <v>31</v>
      </c>
      <c r="G41" s="13">
        <v>14</v>
      </c>
      <c r="H41" s="13">
        <v>13</v>
      </c>
      <c r="I41" s="13">
        <v>5</v>
      </c>
      <c r="J41" s="13">
        <v>8</v>
      </c>
      <c r="K41" s="13">
        <v>8</v>
      </c>
      <c r="L41" s="13">
        <v>5</v>
      </c>
      <c r="M41" s="13">
        <f t="shared" si="0"/>
        <v>84</v>
      </c>
    </row>
    <row r="42" spans="1:13" ht="12.75" customHeight="1" x14ac:dyDescent="0.2">
      <c r="A42" s="9" t="s">
        <v>124</v>
      </c>
      <c r="B42" s="21" t="s">
        <v>94</v>
      </c>
      <c r="C42" s="9" t="s">
        <v>67</v>
      </c>
      <c r="D42" s="11">
        <v>37655000</v>
      </c>
      <c r="E42" s="12">
        <v>8000000</v>
      </c>
      <c r="F42" s="13">
        <v>37</v>
      </c>
      <c r="G42" s="13">
        <v>14</v>
      </c>
      <c r="H42" s="13">
        <v>15</v>
      </c>
      <c r="I42" s="13">
        <v>5</v>
      </c>
      <c r="J42" s="13">
        <v>8</v>
      </c>
      <c r="K42" s="13">
        <v>9</v>
      </c>
      <c r="L42" s="13">
        <v>5</v>
      </c>
      <c r="M42" s="13">
        <f t="shared" si="0"/>
        <v>93</v>
      </c>
    </row>
    <row r="43" spans="1:13" ht="12.75" customHeight="1" x14ac:dyDescent="0.2">
      <c r="A43" s="20" t="s">
        <v>125</v>
      </c>
      <c r="B43" s="21" t="s">
        <v>95</v>
      </c>
      <c r="C43" s="20" t="s">
        <v>68</v>
      </c>
      <c r="D43" s="11">
        <v>5470000</v>
      </c>
      <c r="E43" s="12">
        <v>1300000</v>
      </c>
      <c r="F43" s="13">
        <v>15</v>
      </c>
      <c r="G43" s="13">
        <v>6</v>
      </c>
      <c r="H43" s="13">
        <v>6</v>
      </c>
      <c r="I43" s="13">
        <v>2</v>
      </c>
      <c r="J43" s="13">
        <v>3</v>
      </c>
      <c r="K43" s="13">
        <v>2</v>
      </c>
      <c r="L43" s="13">
        <v>1</v>
      </c>
      <c r="M43" s="13">
        <f t="shared" si="0"/>
        <v>35</v>
      </c>
    </row>
    <row r="44" spans="1:13" x14ac:dyDescent="0.25">
      <c r="A44" s="22"/>
      <c r="B44" s="22"/>
      <c r="C44" s="22"/>
      <c r="D44" s="23">
        <f>SUM(D17:D43)</f>
        <v>271227726</v>
      </c>
      <c r="E44" s="23">
        <f>SUM(E17:E43)</f>
        <v>43380000</v>
      </c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24"/>
      <c r="B45" s="24"/>
      <c r="C45" s="24"/>
      <c r="D45" s="24"/>
      <c r="E45" s="25"/>
      <c r="F45" s="24"/>
      <c r="G45" s="24"/>
      <c r="H45" s="24"/>
      <c r="I45" s="24"/>
      <c r="J45" s="24"/>
      <c r="K45" s="24"/>
      <c r="L45" s="24"/>
      <c r="M45" s="2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3" xr:uid="{BD1C08EA-598C-4541-9570-F4986BC6C05F}">
      <formula1>40</formula1>
    </dataValidation>
    <dataValidation type="whole" operator="lessThanOrEqual" allowBlank="1" showInputMessage="1" showErrorMessage="1" error="Max. 15 bodů" sqref="G17:H43" xr:uid="{6C50DA37-863D-4F6A-B05B-B28C385E88BF}">
      <formula1>15</formula1>
    </dataValidation>
    <dataValidation type="whole" operator="lessThanOrEqual" allowBlank="1" showInputMessage="1" showErrorMessage="1" error="Max. 5 bodů" sqref="L17:L43 I17:I43" xr:uid="{9D5913BD-F732-4BBC-B98F-CA752F7D4D32}">
      <formula1>5</formula1>
    </dataValidation>
    <dataValidation type="whole" operator="lessThanOrEqual" allowBlank="1" showInputMessage="1" showErrorMessage="1" error="Max. 10 bodů" sqref="J17:K43" xr:uid="{4212BB85-A99A-4831-9C97-FF8F9F9F21B6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207A1-B2DF-4735-875B-690EBF5114C0}">
  <dimension ref="A1:CA4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13" ht="38.25" customHeight="1" x14ac:dyDescent="0.25">
      <c r="A1" s="1" t="s">
        <v>39</v>
      </c>
    </row>
    <row r="2" spans="1:13" x14ac:dyDescent="0.25">
      <c r="A2" s="3" t="s">
        <v>40</v>
      </c>
      <c r="D2" s="3" t="s">
        <v>21</v>
      </c>
    </row>
    <row r="3" spans="1:13" x14ac:dyDescent="0.25">
      <c r="A3" s="3" t="s">
        <v>36</v>
      </c>
      <c r="D3" s="2" t="s">
        <v>27</v>
      </c>
    </row>
    <row r="4" spans="1:13" x14ac:dyDescent="0.25">
      <c r="A4" s="3" t="s">
        <v>41</v>
      </c>
      <c r="D4" s="2" t="s">
        <v>26</v>
      </c>
    </row>
    <row r="5" spans="1:13" x14ac:dyDescent="0.25">
      <c r="A5" s="3" t="s">
        <v>35</v>
      </c>
      <c r="D5" s="2" t="s">
        <v>28</v>
      </c>
    </row>
    <row r="6" spans="1:13" x14ac:dyDescent="0.25">
      <c r="A6" s="3" t="s">
        <v>132</v>
      </c>
    </row>
    <row r="7" spans="1:13" x14ac:dyDescent="0.25">
      <c r="A7" s="5" t="s">
        <v>37</v>
      </c>
      <c r="D7" s="3" t="s">
        <v>22</v>
      </c>
    </row>
    <row r="8" spans="1:13" x14ac:dyDescent="0.25">
      <c r="D8" s="2" t="s">
        <v>29</v>
      </c>
    </row>
    <row r="9" spans="1:13" x14ac:dyDescent="0.25">
      <c r="D9" s="2" t="s">
        <v>30</v>
      </c>
    </row>
    <row r="10" spans="1:13" x14ac:dyDescent="0.25">
      <c r="D10" s="2" t="s">
        <v>31</v>
      </c>
    </row>
    <row r="11" spans="1:13" x14ac:dyDescent="0.25">
      <c r="D11" s="2" t="s">
        <v>32</v>
      </c>
    </row>
    <row r="12" spans="1:13" x14ac:dyDescent="0.25">
      <c r="D12" s="2" t="s">
        <v>33</v>
      </c>
    </row>
    <row r="13" spans="1:13" x14ac:dyDescent="0.25">
      <c r="A13" s="3"/>
    </row>
    <row r="14" spans="1:13" ht="26.45" customHeight="1" x14ac:dyDescent="0.25">
      <c r="A14" s="7" t="s">
        <v>0</v>
      </c>
      <c r="B14" s="7" t="s">
        <v>1</v>
      </c>
      <c r="C14" s="7" t="s">
        <v>16</v>
      </c>
      <c r="D14" s="7" t="s">
        <v>13</v>
      </c>
      <c r="E14" s="8" t="s">
        <v>2</v>
      </c>
      <c r="F14" s="7" t="s">
        <v>38</v>
      </c>
      <c r="G14" s="7" t="s">
        <v>14</v>
      </c>
      <c r="H14" s="7" t="s">
        <v>15</v>
      </c>
      <c r="I14" s="7" t="s">
        <v>24</v>
      </c>
      <c r="J14" s="7" t="s">
        <v>25</v>
      </c>
      <c r="K14" s="7" t="s">
        <v>34</v>
      </c>
      <c r="L14" s="7" t="s">
        <v>3</v>
      </c>
      <c r="M14" s="7" t="s">
        <v>4</v>
      </c>
    </row>
    <row r="15" spans="1:13" ht="59.45" customHeight="1" x14ac:dyDescent="0.25">
      <c r="A15" s="7"/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</row>
    <row r="16" spans="1:13" ht="28.9" customHeight="1" x14ac:dyDescent="0.25">
      <c r="A16" s="7"/>
      <c r="B16" s="7"/>
      <c r="C16" s="7"/>
      <c r="D16" s="7"/>
      <c r="E16" s="8"/>
      <c r="F16" s="6" t="s">
        <v>23</v>
      </c>
      <c r="G16" s="6" t="s">
        <v>18</v>
      </c>
      <c r="H16" s="6" t="s">
        <v>18</v>
      </c>
      <c r="I16" s="6" t="s">
        <v>19</v>
      </c>
      <c r="J16" s="6" t="s">
        <v>20</v>
      </c>
      <c r="K16" s="6" t="s">
        <v>20</v>
      </c>
      <c r="L16" s="6" t="s">
        <v>19</v>
      </c>
      <c r="M16" s="6"/>
    </row>
    <row r="17" spans="1:79" s="4" customFormat="1" ht="12.75" customHeight="1" x14ac:dyDescent="0.2">
      <c r="A17" s="9" t="s">
        <v>99</v>
      </c>
      <c r="B17" s="10" t="s">
        <v>69</v>
      </c>
      <c r="C17" s="9" t="s">
        <v>42</v>
      </c>
      <c r="D17" s="11">
        <v>2871000</v>
      </c>
      <c r="E17" s="12">
        <v>600000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f>SUM(F17:L17)</f>
        <v>0</v>
      </c>
      <c r="N17" s="2" t="s">
        <v>134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2.75" customHeight="1" x14ac:dyDescent="0.2">
      <c r="A18" s="9" t="s">
        <v>100</v>
      </c>
      <c r="B18" s="19" t="s">
        <v>70</v>
      </c>
      <c r="C18" s="9" t="s">
        <v>43</v>
      </c>
      <c r="D18" s="11">
        <v>804500</v>
      </c>
      <c r="E18" s="12">
        <v>280000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f t="shared" ref="M18:M43" si="0">SUM(F18:L18)</f>
        <v>0</v>
      </c>
      <c r="N18" s="2" t="s">
        <v>134</v>
      </c>
    </row>
    <row r="19" spans="1:79" ht="12.75" customHeight="1" x14ac:dyDescent="0.2">
      <c r="A19" s="20" t="s">
        <v>101</v>
      </c>
      <c r="B19" s="19" t="s">
        <v>71</v>
      </c>
      <c r="C19" s="20" t="s">
        <v>44</v>
      </c>
      <c r="D19" s="11">
        <v>4025000</v>
      </c>
      <c r="E19" s="12">
        <v>1100000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f t="shared" si="0"/>
        <v>0</v>
      </c>
      <c r="N19" s="2" t="s">
        <v>134</v>
      </c>
    </row>
    <row r="20" spans="1:79" ht="12.75" customHeight="1" x14ac:dyDescent="0.2">
      <c r="A20" s="20" t="s">
        <v>102</v>
      </c>
      <c r="B20" s="21" t="s">
        <v>72</v>
      </c>
      <c r="C20" s="20" t="s">
        <v>45</v>
      </c>
      <c r="D20" s="11">
        <v>850500</v>
      </c>
      <c r="E20" s="12">
        <v>200000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f t="shared" si="0"/>
        <v>0</v>
      </c>
      <c r="N20" s="2" t="s">
        <v>134</v>
      </c>
    </row>
    <row r="21" spans="1:79" ht="12.75" customHeight="1" x14ac:dyDescent="0.2">
      <c r="A21" s="20" t="s">
        <v>103</v>
      </c>
      <c r="B21" s="19" t="s">
        <v>73</v>
      </c>
      <c r="C21" s="9" t="s">
        <v>46</v>
      </c>
      <c r="D21" s="11">
        <v>7150000</v>
      </c>
      <c r="E21" s="12">
        <v>1000000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f t="shared" si="0"/>
        <v>0</v>
      </c>
      <c r="N21" s="2" t="s">
        <v>134</v>
      </c>
    </row>
    <row r="22" spans="1:79" ht="12.75" customHeight="1" x14ac:dyDescent="0.2">
      <c r="A22" s="20" t="s">
        <v>104</v>
      </c>
      <c r="B22" s="21" t="s">
        <v>74</v>
      </c>
      <c r="C22" s="20" t="s">
        <v>47</v>
      </c>
      <c r="D22" s="11">
        <v>1627000</v>
      </c>
      <c r="E22" s="12">
        <v>450000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f t="shared" si="0"/>
        <v>0</v>
      </c>
      <c r="N22" s="2" t="s">
        <v>134</v>
      </c>
    </row>
    <row r="23" spans="1:79" ht="12.75" customHeight="1" x14ac:dyDescent="0.2">
      <c r="A23" s="20" t="s">
        <v>105</v>
      </c>
      <c r="B23" s="10" t="s">
        <v>75</v>
      </c>
      <c r="C23" s="20" t="s">
        <v>48</v>
      </c>
      <c r="D23" s="11">
        <v>8775000</v>
      </c>
      <c r="E23" s="12">
        <v>900000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f t="shared" si="0"/>
        <v>0</v>
      </c>
      <c r="N23" s="2" t="s">
        <v>134</v>
      </c>
    </row>
    <row r="24" spans="1:79" ht="12.75" customHeight="1" x14ac:dyDescent="0.2">
      <c r="A24" s="20" t="s">
        <v>106</v>
      </c>
      <c r="B24" s="21" t="s">
        <v>76</v>
      </c>
      <c r="C24" s="20" t="s">
        <v>49</v>
      </c>
      <c r="D24" s="11">
        <v>14000000</v>
      </c>
      <c r="E24" s="12">
        <v>2700000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f t="shared" si="0"/>
        <v>0</v>
      </c>
      <c r="N24" s="2" t="s">
        <v>134</v>
      </c>
    </row>
    <row r="25" spans="1:79" ht="12.75" customHeight="1" x14ac:dyDescent="0.2">
      <c r="A25" s="9" t="s">
        <v>107</v>
      </c>
      <c r="B25" s="21" t="s">
        <v>77</v>
      </c>
      <c r="C25" s="9" t="s">
        <v>50</v>
      </c>
      <c r="D25" s="11">
        <v>3770000</v>
      </c>
      <c r="E25" s="12">
        <v>600000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f t="shared" si="0"/>
        <v>0</v>
      </c>
      <c r="N25" s="2" t="s">
        <v>134</v>
      </c>
    </row>
    <row r="26" spans="1:79" ht="12.75" customHeight="1" x14ac:dyDescent="0.2">
      <c r="A26" s="20" t="s">
        <v>108</v>
      </c>
      <c r="B26" s="21" t="s">
        <v>78</v>
      </c>
      <c r="C26" s="20" t="s">
        <v>51</v>
      </c>
      <c r="D26" s="11">
        <v>11195000</v>
      </c>
      <c r="E26" s="12">
        <v>1290000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f t="shared" si="0"/>
        <v>0</v>
      </c>
      <c r="N26" s="2" t="s">
        <v>134</v>
      </c>
    </row>
    <row r="27" spans="1:79" ht="12.75" customHeight="1" x14ac:dyDescent="0.2">
      <c r="A27" s="20" t="s">
        <v>109</v>
      </c>
      <c r="B27" s="21" t="s">
        <v>79</v>
      </c>
      <c r="C27" s="20" t="s">
        <v>52</v>
      </c>
      <c r="D27" s="11">
        <v>26652000</v>
      </c>
      <c r="E27" s="12">
        <v>4500000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f t="shared" si="0"/>
        <v>0</v>
      </c>
      <c r="N27" s="2" t="s">
        <v>134</v>
      </c>
    </row>
    <row r="28" spans="1:79" ht="12.75" customHeight="1" x14ac:dyDescent="0.2">
      <c r="A28" s="20" t="s">
        <v>110</v>
      </c>
      <c r="B28" s="21" t="s">
        <v>80</v>
      </c>
      <c r="C28" s="19" t="s">
        <v>53</v>
      </c>
      <c r="D28" s="11">
        <v>3750300</v>
      </c>
      <c r="E28" s="12">
        <v>500000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f t="shared" si="0"/>
        <v>0</v>
      </c>
      <c r="N28" s="2" t="s">
        <v>134</v>
      </c>
    </row>
    <row r="29" spans="1:79" ht="12.75" customHeight="1" x14ac:dyDescent="0.2">
      <c r="A29" s="9" t="s">
        <v>111</v>
      </c>
      <c r="B29" s="21" t="s">
        <v>81</v>
      </c>
      <c r="C29" s="9" t="s">
        <v>54</v>
      </c>
      <c r="D29" s="11">
        <v>24000000</v>
      </c>
      <c r="E29" s="12">
        <v>3200000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f t="shared" si="0"/>
        <v>0</v>
      </c>
      <c r="N29" s="2" t="s">
        <v>134</v>
      </c>
    </row>
    <row r="30" spans="1:79" ht="12.75" customHeight="1" x14ac:dyDescent="0.2">
      <c r="A30" s="20" t="s">
        <v>112</v>
      </c>
      <c r="B30" s="21" t="s">
        <v>82</v>
      </c>
      <c r="C30" s="20" t="s">
        <v>55</v>
      </c>
      <c r="D30" s="11">
        <v>26870000</v>
      </c>
      <c r="E30" s="12">
        <v>4000000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f t="shared" si="0"/>
        <v>0</v>
      </c>
      <c r="N30" s="2" t="s">
        <v>134</v>
      </c>
    </row>
    <row r="31" spans="1:79" ht="12.75" customHeight="1" x14ac:dyDescent="0.2">
      <c r="A31" s="20" t="s">
        <v>113</v>
      </c>
      <c r="B31" s="21" t="s">
        <v>83</v>
      </c>
      <c r="C31" s="20" t="s">
        <v>56</v>
      </c>
      <c r="D31" s="11">
        <v>2630470</v>
      </c>
      <c r="E31" s="12">
        <v>850000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f t="shared" si="0"/>
        <v>0</v>
      </c>
      <c r="N31" s="2" t="s">
        <v>134</v>
      </c>
    </row>
    <row r="32" spans="1:79" ht="12.75" customHeight="1" x14ac:dyDescent="0.2">
      <c r="A32" s="20" t="s">
        <v>114</v>
      </c>
      <c r="B32" s="21" t="s">
        <v>84</v>
      </c>
      <c r="C32" s="20" t="s">
        <v>57</v>
      </c>
      <c r="D32" s="11">
        <v>57582500</v>
      </c>
      <c r="E32" s="12">
        <v>3000000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f t="shared" si="0"/>
        <v>0</v>
      </c>
      <c r="N32" s="2" t="s">
        <v>134</v>
      </c>
    </row>
    <row r="33" spans="1:14" ht="12.75" customHeight="1" x14ac:dyDescent="0.2">
      <c r="A33" s="20" t="s">
        <v>115</v>
      </c>
      <c r="B33" s="21" t="s">
        <v>85</v>
      </c>
      <c r="C33" s="20" t="s">
        <v>58</v>
      </c>
      <c r="D33" s="11">
        <v>1250000</v>
      </c>
      <c r="E33" s="12">
        <v>500000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f t="shared" si="0"/>
        <v>0</v>
      </c>
      <c r="N33" s="2" t="s">
        <v>134</v>
      </c>
    </row>
    <row r="34" spans="1:14" ht="12.75" customHeight="1" x14ac:dyDescent="0.2">
      <c r="A34" s="20" t="s">
        <v>116</v>
      </c>
      <c r="B34" s="21" t="s">
        <v>86</v>
      </c>
      <c r="C34" s="20" t="s">
        <v>59</v>
      </c>
      <c r="D34" s="11">
        <v>1430456</v>
      </c>
      <c r="E34" s="12">
        <v>400000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f t="shared" si="0"/>
        <v>0</v>
      </c>
      <c r="N34" s="2" t="s">
        <v>134</v>
      </c>
    </row>
    <row r="35" spans="1:14" ht="12.75" customHeight="1" x14ac:dyDescent="0.2">
      <c r="A35" s="20" t="s">
        <v>117</v>
      </c>
      <c r="B35" s="21" t="s">
        <v>87</v>
      </c>
      <c r="C35" s="20" t="s">
        <v>60</v>
      </c>
      <c r="D35" s="11">
        <v>860000</v>
      </c>
      <c r="E35" s="12">
        <v>560000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f t="shared" si="0"/>
        <v>0</v>
      </c>
      <c r="N35" s="2" t="s">
        <v>134</v>
      </c>
    </row>
    <row r="36" spans="1:14" ht="12.75" customHeight="1" x14ac:dyDescent="0.2">
      <c r="A36" s="9" t="s">
        <v>118</v>
      </c>
      <c r="B36" s="21" t="s">
        <v>88</v>
      </c>
      <c r="C36" s="9" t="s">
        <v>61</v>
      </c>
      <c r="D36" s="11">
        <v>4775000</v>
      </c>
      <c r="E36" s="12">
        <v>2000000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f t="shared" si="0"/>
        <v>0</v>
      </c>
      <c r="N36" s="2" t="s">
        <v>134</v>
      </c>
    </row>
    <row r="37" spans="1:14" ht="12.75" customHeight="1" x14ac:dyDescent="0.2">
      <c r="A37" s="9" t="s">
        <v>119</v>
      </c>
      <c r="B37" s="21" t="s">
        <v>89</v>
      </c>
      <c r="C37" s="9" t="s">
        <v>62</v>
      </c>
      <c r="D37" s="11">
        <v>2690000</v>
      </c>
      <c r="E37" s="12">
        <v>1000000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f t="shared" si="0"/>
        <v>0</v>
      </c>
      <c r="N37" s="2" t="s">
        <v>134</v>
      </c>
    </row>
    <row r="38" spans="1:14" ht="12.75" customHeight="1" x14ac:dyDescent="0.2">
      <c r="A38" s="20" t="s">
        <v>120</v>
      </c>
      <c r="B38" s="21" t="s">
        <v>90</v>
      </c>
      <c r="C38" s="9" t="s">
        <v>63</v>
      </c>
      <c r="D38" s="11">
        <v>3675000</v>
      </c>
      <c r="E38" s="12">
        <v>900000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f t="shared" si="0"/>
        <v>0</v>
      </c>
      <c r="N38" s="2" t="s">
        <v>134</v>
      </c>
    </row>
    <row r="39" spans="1:14" ht="12.75" customHeight="1" x14ac:dyDescent="0.2">
      <c r="A39" s="20" t="s">
        <v>121</v>
      </c>
      <c r="B39" s="21" t="s">
        <v>91</v>
      </c>
      <c r="C39" s="19" t="s">
        <v>64</v>
      </c>
      <c r="D39" s="11">
        <v>1795000</v>
      </c>
      <c r="E39" s="12">
        <v>550000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f t="shared" si="0"/>
        <v>0</v>
      </c>
      <c r="N39" s="2" t="s">
        <v>134</v>
      </c>
    </row>
    <row r="40" spans="1:14" ht="12.75" customHeight="1" x14ac:dyDescent="0.2">
      <c r="A40" s="9" t="s">
        <v>122</v>
      </c>
      <c r="B40" s="21" t="s">
        <v>92</v>
      </c>
      <c r="C40" s="9" t="s">
        <v>65</v>
      </c>
      <c r="D40" s="11">
        <v>4334000</v>
      </c>
      <c r="E40" s="12">
        <v>1500000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f t="shared" si="0"/>
        <v>0</v>
      </c>
      <c r="N40" s="2" t="s">
        <v>134</v>
      </c>
    </row>
    <row r="41" spans="1:14" ht="12.75" customHeight="1" x14ac:dyDescent="0.2">
      <c r="A41" s="20" t="s">
        <v>123</v>
      </c>
      <c r="B41" s="21" t="s">
        <v>93</v>
      </c>
      <c r="C41" s="20" t="s">
        <v>66</v>
      </c>
      <c r="D41" s="11">
        <v>10740000</v>
      </c>
      <c r="E41" s="12">
        <v>1500000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f t="shared" si="0"/>
        <v>0</v>
      </c>
      <c r="N41" s="2" t="s">
        <v>134</v>
      </c>
    </row>
    <row r="42" spans="1:14" ht="12.75" customHeight="1" x14ac:dyDescent="0.2">
      <c r="A42" s="9" t="s">
        <v>124</v>
      </c>
      <c r="B42" s="21" t="s">
        <v>94</v>
      </c>
      <c r="C42" s="9" t="s">
        <v>67</v>
      </c>
      <c r="D42" s="11">
        <v>37655000</v>
      </c>
      <c r="E42" s="12">
        <v>8000000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f t="shared" si="0"/>
        <v>0</v>
      </c>
      <c r="N42" s="2" t="s">
        <v>134</v>
      </c>
    </row>
    <row r="43" spans="1:14" ht="12.75" customHeight="1" x14ac:dyDescent="0.2">
      <c r="A43" s="20" t="s">
        <v>125</v>
      </c>
      <c r="B43" s="21" t="s">
        <v>95</v>
      </c>
      <c r="C43" s="20" t="s">
        <v>68</v>
      </c>
      <c r="D43" s="11">
        <v>5470000</v>
      </c>
      <c r="E43" s="12">
        <v>1300000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f t="shared" si="0"/>
        <v>0</v>
      </c>
      <c r="N43" s="2" t="s">
        <v>134</v>
      </c>
    </row>
    <row r="44" spans="1:14" x14ac:dyDescent="0.25">
      <c r="A44" s="22"/>
      <c r="B44" s="22"/>
      <c r="C44" s="22"/>
      <c r="D44" s="23">
        <f>SUM(D17:D43)</f>
        <v>271227726</v>
      </c>
      <c r="E44" s="23">
        <f>SUM(E17:E43)</f>
        <v>43380000</v>
      </c>
      <c r="F44" s="22"/>
      <c r="G44" s="22"/>
      <c r="H44" s="22"/>
      <c r="I44" s="22"/>
      <c r="J44" s="22"/>
      <c r="K44" s="22"/>
      <c r="L44" s="22"/>
      <c r="M44" s="22"/>
    </row>
    <row r="45" spans="1:14" x14ac:dyDescent="0.25">
      <c r="A45" s="24"/>
      <c r="B45" s="24"/>
      <c r="C45" s="24"/>
      <c r="D45" s="24"/>
      <c r="E45" s="25"/>
      <c r="F45" s="24"/>
      <c r="G45" s="24"/>
      <c r="H45" s="24"/>
      <c r="I45" s="24"/>
      <c r="J45" s="24"/>
      <c r="K45" s="24"/>
      <c r="L45" s="24"/>
      <c r="M45" s="2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1">
    <dataValidation type="whole" operator="lessThanOrEqual" allowBlank="1" showInputMessage="1" showErrorMessage="1" error="Max. 40 bodů" sqref="F17:L43" xr:uid="{EE2C5ED9-6CF5-45D7-B951-F9D728B9DBB1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E0C8-3C4C-419F-8A1C-C81E5AE5AE2F}">
  <dimension ref="A1:CA4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3" width="9.28515625" style="2" customWidth="1"/>
    <col min="14" max="16384" width="9.140625" style="2"/>
  </cols>
  <sheetData>
    <row r="1" spans="1:13" ht="38.25" customHeight="1" x14ac:dyDescent="0.25">
      <c r="A1" s="1" t="s">
        <v>39</v>
      </c>
    </row>
    <row r="2" spans="1:13" x14ac:dyDescent="0.25">
      <c r="A2" s="3" t="s">
        <v>40</v>
      </c>
      <c r="D2" s="3" t="s">
        <v>21</v>
      </c>
    </row>
    <row r="3" spans="1:13" x14ac:dyDescent="0.25">
      <c r="A3" s="3" t="s">
        <v>36</v>
      </c>
      <c r="D3" s="2" t="s">
        <v>27</v>
      </c>
    </row>
    <row r="4" spans="1:13" x14ac:dyDescent="0.25">
      <c r="A4" s="3" t="s">
        <v>41</v>
      </c>
      <c r="D4" s="2" t="s">
        <v>26</v>
      </c>
    </row>
    <row r="5" spans="1:13" x14ac:dyDescent="0.25">
      <c r="A5" s="3" t="s">
        <v>35</v>
      </c>
      <c r="D5" s="2" t="s">
        <v>28</v>
      </c>
    </row>
    <row r="6" spans="1:13" x14ac:dyDescent="0.25">
      <c r="A6" s="3" t="s">
        <v>132</v>
      </c>
    </row>
    <row r="7" spans="1:13" x14ac:dyDescent="0.25">
      <c r="A7" s="5" t="s">
        <v>37</v>
      </c>
      <c r="D7" s="3" t="s">
        <v>22</v>
      </c>
    </row>
    <row r="8" spans="1:13" x14ac:dyDescent="0.25">
      <c r="D8" s="2" t="s">
        <v>29</v>
      </c>
    </row>
    <row r="9" spans="1:13" x14ac:dyDescent="0.25">
      <c r="D9" s="2" t="s">
        <v>30</v>
      </c>
    </row>
    <row r="10" spans="1:13" x14ac:dyDescent="0.25">
      <c r="D10" s="2" t="s">
        <v>31</v>
      </c>
    </row>
    <row r="11" spans="1:13" x14ac:dyDescent="0.25">
      <c r="D11" s="2" t="s">
        <v>32</v>
      </c>
    </row>
    <row r="12" spans="1:13" x14ac:dyDescent="0.25">
      <c r="D12" s="2" t="s">
        <v>33</v>
      </c>
    </row>
    <row r="13" spans="1:13" x14ac:dyDescent="0.25">
      <c r="A13" s="3"/>
    </row>
    <row r="14" spans="1:13" ht="26.45" customHeight="1" x14ac:dyDescent="0.25">
      <c r="A14" s="7" t="s">
        <v>0</v>
      </c>
      <c r="B14" s="7" t="s">
        <v>1</v>
      </c>
      <c r="C14" s="7" t="s">
        <v>16</v>
      </c>
      <c r="D14" s="7" t="s">
        <v>13</v>
      </c>
      <c r="E14" s="8" t="s">
        <v>2</v>
      </c>
      <c r="F14" s="7" t="s">
        <v>38</v>
      </c>
      <c r="G14" s="7" t="s">
        <v>14</v>
      </c>
      <c r="H14" s="7" t="s">
        <v>15</v>
      </c>
      <c r="I14" s="7" t="s">
        <v>24</v>
      </c>
      <c r="J14" s="7" t="s">
        <v>25</v>
      </c>
      <c r="K14" s="7" t="s">
        <v>34</v>
      </c>
      <c r="L14" s="7" t="s">
        <v>3</v>
      </c>
      <c r="M14" s="7" t="s">
        <v>4</v>
      </c>
    </row>
    <row r="15" spans="1:13" ht="59.45" customHeight="1" x14ac:dyDescent="0.25">
      <c r="A15" s="7"/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</row>
    <row r="16" spans="1:13" ht="28.9" customHeight="1" x14ac:dyDescent="0.25">
      <c r="A16" s="7"/>
      <c r="B16" s="7"/>
      <c r="C16" s="7"/>
      <c r="D16" s="7"/>
      <c r="E16" s="8"/>
      <c r="F16" s="6" t="s">
        <v>23</v>
      </c>
      <c r="G16" s="6" t="s">
        <v>18</v>
      </c>
      <c r="H16" s="6" t="s">
        <v>18</v>
      </c>
      <c r="I16" s="6" t="s">
        <v>19</v>
      </c>
      <c r="J16" s="6" t="s">
        <v>20</v>
      </c>
      <c r="K16" s="6" t="s">
        <v>20</v>
      </c>
      <c r="L16" s="6" t="s">
        <v>19</v>
      </c>
      <c r="M16" s="6"/>
    </row>
    <row r="17" spans="1:79" s="4" customFormat="1" ht="12.75" customHeight="1" x14ac:dyDescent="0.2">
      <c r="A17" s="9" t="s">
        <v>99</v>
      </c>
      <c r="B17" s="10" t="s">
        <v>69</v>
      </c>
      <c r="C17" s="9" t="s">
        <v>42</v>
      </c>
      <c r="D17" s="11">
        <v>2871000</v>
      </c>
      <c r="E17" s="12">
        <v>600000</v>
      </c>
      <c r="F17" s="13">
        <v>29</v>
      </c>
      <c r="G17" s="13">
        <v>13</v>
      </c>
      <c r="H17" s="13">
        <v>10</v>
      </c>
      <c r="I17" s="13">
        <v>5</v>
      </c>
      <c r="J17" s="13">
        <v>8</v>
      </c>
      <c r="K17" s="13">
        <v>8</v>
      </c>
      <c r="L17" s="13">
        <v>5</v>
      </c>
      <c r="M17" s="13">
        <f>SUM(F17:L17)</f>
        <v>78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2.75" customHeight="1" x14ac:dyDescent="0.2">
      <c r="A18" s="9" t="s">
        <v>100</v>
      </c>
      <c r="B18" s="19" t="s">
        <v>70</v>
      </c>
      <c r="C18" s="9" t="s">
        <v>43</v>
      </c>
      <c r="D18" s="11">
        <v>804500</v>
      </c>
      <c r="E18" s="12">
        <v>280000</v>
      </c>
      <c r="F18" s="13">
        <v>32</v>
      </c>
      <c r="G18" s="13">
        <v>13</v>
      </c>
      <c r="H18" s="13">
        <v>11</v>
      </c>
      <c r="I18" s="13">
        <v>5</v>
      </c>
      <c r="J18" s="13">
        <v>8</v>
      </c>
      <c r="K18" s="13">
        <v>8</v>
      </c>
      <c r="L18" s="13">
        <v>5</v>
      </c>
      <c r="M18" s="13">
        <f t="shared" ref="M18:M43" si="0">SUM(F18:L18)</f>
        <v>82</v>
      </c>
    </row>
    <row r="19" spans="1:79" ht="12.75" customHeight="1" x14ac:dyDescent="0.2">
      <c r="A19" s="20" t="s">
        <v>101</v>
      </c>
      <c r="B19" s="19" t="s">
        <v>71</v>
      </c>
      <c r="C19" s="20" t="s">
        <v>44</v>
      </c>
      <c r="D19" s="11">
        <v>4025000</v>
      </c>
      <c r="E19" s="12">
        <v>1100000</v>
      </c>
      <c r="F19" s="13">
        <v>35</v>
      </c>
      <c r="G19" s="13">
        <v>14</v>
      </c>
      <c r="H19" s="13">
        <v>13</v>
      </c>
      <c r="I19" s="13">
        <v>5</v>
      </c>
      <c r="J19" s="13">
        <v>9</v>
      </c>
      <c r="K19" s="13">
        <v>9</v>
      </c>
      <c r="L19" s="13">
        <v>5</v>
      </c>
      <c r="M19" s="13">
        <f t="shared" si="0"/>
        <v>90</v>
      </c>
    </row>
    <row r="20" spans="1:79" ht="12.75" customHeight="1" x14ac:dyDescent="0.2">
      <c r="A20" s="20" t="s">
        <v>102</v>
      </c>
      <c r="B20" s="21" t="s">
        <v>72</v>
      </c>
      <c r="C20" s="20" t="s">
        <v>45</v>
      </c>
      <c r="D20" s="11">
        <v>850500</v>
      </c>
      <c r="E20" s="12">
        <v>200000</v>
      </c>
      <c r="F20" s="13">
        <v>31</v>
      </c>
      <c r="G20" s="13">
        <v>12</v>
      </c>
      <c r="H20" s="13">
        <v>11</v>
      </c>
      <c r="I20" s="13">
        <v>5</v>
      </c>
      <c r="J20" s="13">
        <v>9</v>
      </c>
      <c r="K20" s="13">
        <v>9</v>
      </c>
      <c r="L20" s="13">
        <v>5</v>
      </c>
      <c r="M20" s="13">
        <f t="shared" si="0"/>
        <v>82</v>
      </c>
    </row>
    <row r="21" spans="1:79" ht="12.75" customHeight="1" x14ac:dyDescent="0.2">
      <c r="A21" s="20" t="s">
        <v>103</v>
      </c>
      <c r="B21" s="19" t="s">
        <v>73</v>
      </c>
      <c r="C21" s="9" t="s">
        <v>46</v>
      </c>
      <c r="D21" s="11">
        <v>7150000</v>
      </c>
      <c r="E21" s="12">
        <v>1000000</v>
      </c>
      <c r="F21" s="13">
        <v>17</v>
      </c>
      <c r="G21" s="13">
        <v>9</v>
      </c>
      <c r="H21" s="13">
        <v>7</v>
      </c>
      <c r="I21" s="13">
        <v>4</v>
      </c>
      <c r="J21" s="13">
        <v>7</v>
      </c>
      <c r="K21" s="13">
        <v>7</v>
      </c>
      <c r="L21" s="13">
        <v>4</v>
      </c>
      <c r="M21" s="13">
        <f t="shared" si="0"/>
        <v>55</v>
      </c>
    </row>
    <row r="22" spans="1:79" ht="12.75" customHeight="1" x14ac:dyDescent="0.2">
      <c r="A22" s="20" t="s">
        <v>104</v>
      </c>
      <c r="B22" s="21" t="s">
        <v>74</v>
      </c>
      <c r="C22" s="20" t="s">
        <v>47</v>
      </c>
      <c r="D22" s="11">
        <v>1627000</v>
      </c>
      <c r="E22" s="12">
        <v>450000</v>
      </c>
      <c r="F22" s="13">
        <v>33</v>
      </c>
      <c r="G22" s="13">
        <v>13</v>
      </c>
      <c r="H22" s="13">
        <v>12</v>
      </c>
      <c r="I22" s="13">
        <v>5</v>
      </c>
      <c r="J22" s="13">
        <v>9</v>
      </c>
      <c r="K22" s="13">
        <v>9</v>
      </c>
      <c r="L22" s="13">
        <v>5</v>
      </c>
      <c r="M22" s="13">
        <f t="shared" si="0"/>
        <v>86</v>
      </c>
    </row>
    <row r="23" spans="1:79" ht="12.75" customHeight="1" x14ac:dyDescent="0.2">
      <c r="A23" s="20" t="s">
        <v>105</v>
      </c>
      <c r="B23" s="10" t="s">
        <v>75</v>
      </c>
      <c r="C23" s="20" t="s">
        <v>48</v>
      </c>
      <c r="D23" s="11">
        <v>8775000</v>
      </c>
      <c r="E23" s="12">
        <v>900000</v>
      </c>
      <c r="F23" s="13">
        <v>23</v>
      </c>
      <c r="G23" s="13">
        <v>10</v>
      </c>
      <c r="H23" s="13">
        <v>9</v>
      </c>
      <c r="I23" s="13">
        <v>4</v>
      </c>
      <c r="J23" s="13">
        <v>8</v>
      </c>
      <c r="K23" s="13">
        <v>8</v>
      </c>
      <c r="L23" s="13">
        <v>4</v>
      </c>
      <c r="M23" s="13">
        <f t="shared" si="0"/>
        <v>66</v>
      </c>
    </row>
    <row r="24" spans="1:79" ht="12.75" customHeight="1" x14ac:dyDescent="0.2">
      <c r="A24" s="20" t="s">
        <v>106</v>
      </c>
      <c r="B24" s="21" t="s">
        <v>76</v>
      </c>
      <c r="C24" s="20" t="s">
        <v>49</v>
      </c>
      <c r="D24" s="11">
        <v>14000000</v>
      </c>
      <c r="E24" s="12">
        <v>2700000</v>
      </c>
      <c r="F24" s="13">
        <v>36</v>
      </c>
      <c r="G24" s="13">
        <v>14</v>
      </c>
      <c r="H24" s="13">
        <v>14</v>
      </c>
      <c r="I24" s="13">
        <v>5</v>
      </c>
      <c r="J24" s="13">
        <v>8</v>
      </c>
      <c r="K24" s="13">
        <v>10</v>
      </c>
      <c r="L24" s="13">
        <v>5</v>
      </c>
      <c r="M24" s="13">
        <f t="shared" si="0"/>
        <v>92</v>
      </c>
    </row>
    <row r="25" spans="1:79" ht="12.75" customHeight="1" x14ac:dyDescent="0.2">
      <c r="A25" s="9" t="s">
        <v>107</v>
      </c>
      <c r="B25" s="21" t="s">
        <v>77</v>
      </c>
      <c r="C25" s="9" t="s">
        <v>50</v>
      </c>
      <c r="D25" s="11">
        <v>3770000</v>
      </c>
      <c r="E25" s="12">
        <v>600000</v>
      </c>
      <c r="F25" s="13">
        <v>26</v>
      </c>
      <c r="G25" s="13">
        <v>13</v>
      </c>
      <c r="H25" s="13">
        <v>11</v>
      </c>
      <c r="I25" s="13">
        <v>4</v>
      </c>
      <c r="J25" s="13">
        <v>7</v>
      </c>
      <c r="K25" s="13">
        <v>8</v>
      </c>
      <c r="L25" s="13">
        <v>5</v>
      </c>
      <c r="M25" s="13">
        <f t="shared" si="0"/>
        <v>74</v>
      </c>
    </row>
    <row r="26" spans="1:79" ht="12.75" customHeight="1" x14ac:dyDescent="0.2">
      <c r="A26" s="20" t="s">
        <v>108</v>
      </c>
      <c r="B26" s="21" t="s">
        <v>78</v>
      </c>
      <c r="C26" s="20" t="s">
        <v>51</v>
      </c>
      <c r="D26" s="11">
        <v>11195000</v>
      </c>
      <c r="E26" s="12">
        <v>1290000</v>
      </c>
      <c r="F26" s="13">
        <v>35</v>
      </c>
      <c r="G26" s="13">
        <v>15</v>
      </c>
      <c r="H26" s="13">
        <v>14</v>
      </c>
      <c r="I26" s="13">
        <v>5</v>
      </c>
      <c r="J26" s="13">
        <v>8</v>
      </c>
      <c r="K26" s="13">
        <v>8</v>
      </c>
      <c r="L26" s="13">
        <v>5</v>
      </c>
      <c r="M26" s="13">
        <f t="shared" si="0"/>
        <v>90</v>
      </c>
    </row>
    <row r="27" spans="1:79" ht="12.75" customHeight="1" x14ac:dyDescent="0.2">
      <c r="A27" s="20" t="s">
        <v>109</v>
      </c>
      <c r="B27" s="21" t="s">
        <v>79</v>
      </c>
      <c r="C27" s="20" t="s">
        <v>52</v>
      </c>
      <c r="D27" s="11">
        <v>26652000</v>
      </c>
      <c r="E27" s="12">
        <v>4500000</v>
      </c>
      <c r="F27" s="13">
        <v>34</v>
      </c>
      <c r="G27" s="13">
        <v>15</v>
      </c>
      <c r="H27" s="13">
        <v>13</v>
      </c>
      <c r="I27" s="13">
        <v>5</v>
      </c>
      <c r="J27" s="13">
        <v>9</v>
      </c>
      <c r="K27" s="13">
        <v>9</v>
      </c>
      <c r="L27" s="13">
        <v>5</v>
      </c>
      <c r="M27" s="13">
        <f t="shared" si="0"/>
        <v>90</v>
      </c>
    </row>
    <row r="28" spans="1:79" ht="12.75" customHeight="1" x14ac:dyDescent="0.2">
      <c r="A28" s="20" t="s">
        <v>110</v>
      </c>
      <c r="B28" s="21" t="s">
        <v>80</v>
      </c>
      <c r="C28" s="19" t="s">
        <v>53</v>
      </c>
      <c r="D28" s="11">
        <v>3750300</v>
      </c>
      <c r="E28" s="12">
        <v>500000</v>
      </c>
      <c r="F28" s="13">
        <v>31</v>
      </c>
      <c r="G28" s="13">
        <v>10</v>
      </c>
      <c r="H28" s="13">
        <v>11</v>
      </c>
      <c r="I28" s="13">
        <v>3</v>
      </c>
      <c r="J28" s="13">
        <v>7</v>
      </c>
      <c r="K28" s="13">
        <v>7</v>
      </c>
      <c r="L28" s="13">
        <v>4</v>
      </c>
      <c r="M28" s="13">
        <f t="shared" si="0"/>
        <v>73</v>
      </c>
    </row>
    <row r="29" spans="1:79" ht="12.75" customHeight="1" x14ac:dyDescent="0.2">
      <c r="A29" s="9" t="s">
        <v>111</v>
      </c>
      <c r="B29" s="21" t="s">
        <v>81</v>
      </c>
      <c r="C29" s="9" t="s">
        <v>54</v>
      </c>
      <c r="D29" s="11">
        <v>24000000</v>
      </c>
      <c r="E29" s="12">
        <v>3200000</v>
      </c>
      <c r="F29" s="13">
        <v>38</v>
      </c>
      <c r="G29" s="13">
        <v>15</v>
      </c>
      <c r="H29" s="13">
        <v>15</v>
      </c>
      <c r="I29" s="13">
        <v>5</v>
      </c>
      <c r="J29" s="13">
        <v>10</v>
      </c>
      <c r="K29" s="13">
        <v>10</v>
      </c>
      <c r="L29" s="13">
        <v>5</v>
      </c>
      <c r="M29" s="13">
        <f t="shared" si="0"/>
        <v>98</v>
      </c>
    </row>
    <row r="30" spans="1:79" ht="12.75" customHeight="1" x14ac:dyDescent="0.2">
      <c r="A30" s="20" t="s">
        <v>112</v>
      </c>
      <c r="B30" s="21" t="s">
        <v>82</v>
      </c>
      <c r="C30" s="20" t="s">
        <v>55</v>
      </c>
      <c r="D30" s="11">
        <v>26870000</v>
      </c>
      <c r="E30" s="12">
        <v>4000000</v>
      </c>
      <c r="F30" s="13">
        <v>37</v>
      </c>
      <c r="G30" s="13">
        <v>15</v>
      </c>
      <c r="H30" s="13">
        <v>15</v>
      </c>
      <c r="I30" s="13">
        <v>5</v>
      </c>
      <c r="J30" s="13">
        <v>10</v>
      </c>
      <c r="K30" s="13">
        <v>10</v>
      </c>
      <c r="L30" s="13">
        <v>5</v>
      </c>
      <c r="M30" s="13">
        <f t="shared" si="0"/>
        <v>97</v>
      </c>
    </row>
    <row r="31" spans="1:79" ht="12.75" customHeight="1" x14ac:dyDescent="0.2">
      <c r="A31" s="20" t="s">
        <v>113</v>
      </c>
      <c r="B31" s="21" t="s">
        <v>83</v>
      </c>
      <c r="C31" s="20" t="s">
        <v>56</v>
      </c>
      <c r="D31" s="11">
        <v>2630470</v>
      </c>
      <c r="E31" s="12">
        <v>850000</v>
      </c>
      <c r="F31" s="13">
        <v>28</v>
      </c>
      <c r="G31" s="13">
        <v>12</v>
      </c>
      <c r="H31" s="13">
        <v>11</v>
      </c>
      <c r="I31" s="13">
        <v>4</v>
      </c>
      <c r="J31" s="13">
        <v>8</v>
      </c>
      <c r="K31" s="13">
        <v>8</v>
      </c>
      <c r="L31" s="13">
        <v>5</v>
      </c>
      <c r="M31" s="13">
        <f t="shared" si="0"/>
        <v>76</v>
      </c>
    </row>
    <row r="32" spans="1:79" ht="12.75" customHeight="1" x14ac:dyDescent="0.2">
      <c r="A32" s="20" t="s">
        <v>114</v>
      </c>
      <c r="B32" s="21" t="s">
        <v>84</v>
      </c>
      <c r="C32" s="20" t="s">
        <v>57</v>
      </c>
      <c r="D32" s="11">
        <v>57582500</v>
      </c>
      <c r="E32" s="12">
        <v>3000000</v>
      </c>
      <c r="F32" s="13">
        <v>33</v>
      </c>
      <c r="G32" s="13">
        <v>13</v>
      </c>
      <c r="H32" s="13">
        <v>13</v>
      </c>
      <c r="I32" s="13">
        <v>5</v>
      </c>
      <c r="J32" s="13">
        <v>9</v>
      </c>
      <c r="K32" s="13">
        <v>10</v>
      </c>
      <c r="L32" s="13">
        <v>5</v>
      </c>
      <c r="M32" s="13">
        <f t="shared" si="0"/>
        <v>88</v>
      </c>
    </row>
    <row r="33" spans="1:13" ht="12.75" customHeight="1" x14ac:dyDescent="0.2">
      <c r="A33" s="20" t="s">
        <v>115</v>
      </c>
      <c r="B33" s="21" t="s">
        <v>85</v>
      </c>
      <c r="C33" s="20" t="s">
        <v>58</v>
      </c>
      <c r="D33" s="11">
        <v>1250000</v>
      </c>
      <c r="E33" s="12">
        <v>500000</v>
      </c>
      <c r="F33" s="13">
        <v>20</v>
      </c>
      <c r="G33" s="13">
        <v>14</v>
      </c>
      <c r="H33" s="13">
        <v>10</v>
      </c>
      <c r="I33" s="13">
        <v>4</v>
      </c>
      <c r="J33" s="13">
        <v>8</v>
      </c>
      <c r="K33" s="13">
        <v>8</v>
      </c>
      <c r="L33" s="13">
        <v>5</v>
      </c>
      <c r="M33" s="13">
        <f t="shared" si="0"/>
        <v>69</v>
      </c>
    </row>
    <row r="34" spans="1:13" ht="12.75" customHeight="1" x14ac:dyDescent="0.2">
      <c r="A34" s="20" t="s">
        <v>116</v>
      </c>
      <c r="B34" s="21" t="s">
        <v>86</v>
      </c>
      <c r="C34" s="20" t="s">
        <v>59</v>
      </c>
      <c r="D34" s="11">
        <v>1430456</v>
      </c>
      <c r="E34" s="12">
        <v>400000</v>
      </c>
      <c r="F34" s="13">
        <v>20</v>
      </c>
      <c r="G34" s="13">
        <v>13</v>
      </c>
      <c r="H34" s="13">
        <v>10</v>
      </c>
      <c r="I34" s="13">
        <v>5</v>
      </c>
      <c r="J34" s="13">
        <v>8</v>
      </c>
      <c r="K34" s="13">
        <v>8</v>
      </c>
      <c r="L34" s="13">
        <v>5</v>
      </c>
      <c r="M34" s="13">
        <f t="shared" si="0"/>
        <v>69</v>
      </c>
    </row>
    <row r="35" spans="1:13" ht="12.75" customHeight="1" x14ac:dyDescent="0.2">
      <c r="A35" s="20" t="s">
        <v>117</v>
      </c>
      <c r="B35" s="21" t="s">
        <v>87</v>
      </c>
      <c r="C35" s="20" t="s">
        <v>60</v>
      </c>
      <c r="D35" s="11">
        <v>860000</v>
      </c>
      <c r="E35" s="12">
        <v>560000</v>
      </c>
      <c r="F35" s="13">
        <v>20</v>
      </c>
      <c r="G35" s="13">
        <v>8</v>
      </c>
      <c r="H35" s="13">
        <v>7</v>
      </c>
      <c r="I35" s="13">
        <v>3</v>
      </c>
      <c r="J35" s="13">
        <v>6</v>
      </c>
      <c r="K35" s="13">
        <v>6</v>
      </c>
      <c r="L35" s="13">
        <v>3</v>
      </c>
      <c r="M35" s="13">
        <f t="shared" si="0"/>
        <v>53</v>
      </c>
    </row>
    <row r="36" spans="1:13" ht="12.75" customHeight="1" x14ac:dyDescent="0.2">
      <c r="A36" s="9" t="s">
        <v>118</v>
      </c>
      <c r="B36" s="21" t="s">
        <v>88</v>
      </c>
      <c r="C36" s="9" t="s">
        <v>61</v>
      </c>
      <c r="D36" s="11">
        <v>4775000</v>
      </c>
      <c r="E36" s="12">
        <v>2000000</v>
      </c>
      <c r="F36" s="13">
        <v>29</v>
      </c>
      <c r="G36" s="13">
        <v>12</v>
      </c>
      <c r="H36" s="13">
        <v>12</v>
      </c>
      <c r="I36" s="13">
        <v>4</v>
      </c>
      <c r="J36" s="13">
        <v>8</v>
      </c>
      <c r="K36" s="13">
        <v>8</v>
      </c>
      <c r="L36" s="13">
        <v>5</v>
      </c>
      <c r="M36" s="13">
        <f t="shared" si="0"/>
        <v>78</v>
      </c>
    </row>
    <row r="37" spans="1:13" ht="12.75" customHeight="1" x14ac:dyDescent="0.2">
      <c r="A37" s="9" t="s">
        <v>119</v>
      </c>
      <c r="B37" s="21" t="s">
        <v>89</v>
      </c>
      <c r="C37" s="9" t="s">
        <v>62</v>
      </c>
      <c r="D37" s="11">
        <v>2690000</v>
      </c>
      <c r="E37" s="12">
        <v>1000000</v>
      </c>
      <c r="F37" s="13">
        <v>35</v>
      </c>
      <c r="G37" s="13">
        <v>15</v>
      </c>
      <c r="H37" s="13">
        <v>12</v>
      </c>
      <c r="I37" s="13">
        <v>5</v>
      </c>
      <c r="J37" s="13">
        <v>9</v>
      </c>
      <c r="K37" s="13">
        <v>9</v>
      </c>
      <c r="L37" s="13">
        <v>5</v>
      </c>
      <c r="M37" s="13">
        <f t="shared" si="0"/>
        <v>90</v>
      </c>
    </row>
    <row r="38" spans="1:13" ht="12.75" customHeight="1" x14ac:dyDescent="0.2">
      <c r="A38" s="20" t="s">
        <v>120</v>
      </c>
      <c r="B38" s="21" t="s">
        <v>90</v>
      </c>
      <c r="C38" s="9" t="s">
        <v>63</v>
      </c>
      <c r="D38" s="11">
        <v>3675000</v>
      </c>
      <c r="E38" s="12">
        <v>900000</v>
      </c>
      <c r="F38" s="13">
        <v>26</v>
      </c>
      <c r="G38" s="13">
        <v>12</v>
      </c>
      <c r="H38" s="13">
        <v>12</v>
      </c>
      <c r="I38" s="13">
        <v>4</v>
      </c>
      <c r="J38" s="13">
        <v>7</v>
      </c>
      <c r="K38" s="13">
        <v>7</v>
      </c>
      <c r="L38" s="13">
        <v>4</v>
      </c>
      <c r="M38" s="13">
        <f t="shared" si="0"/>
        <v>72</v>
      </c>
    </row>
    <row r="39" spans="1:13" ht="12.75" customHeight="1" x14ac:dyDescent="0.2">
      <c r="A39" s="20" t="s">
        <v>121</v>
      </c>
      <c r="B39" s="21" t="s">
        <v>91</v>
      </c>
      <c r="C39" s="19" t="s">
        <v>64</v>
      </c>
      <c r="D39" s="11">
        <v>1795000</v>
      </c>
      <c r="E39" s="12">
        <v>550000</v>
      </c>
      <c r="F39" s="13">
        <v>29</v>
      </c>
      <c r="G39" s="13">
        <v>14</v>
      </c>
      <c r="H39" s="13">
        <v>10</v>
      </c>
      <c r="I39" s="13">
        <v>4</v>
      </c>
      <c r="J39" s="13">
        <v>7</v>
      </c>
      <c r="K39" s="13">
        <v>7</v>
      </c>
      <c r="L39" s="13">
        <v>5</v>
      </c>
      <c r="M39" s="13">
        <f t="shared" si="0"/>
        <v>76</v>
      </c>
    </row>
    <row r="40" spans="1:13" ht="12.75" customHeight="1" x14ac:dyDescent="0.2">
      <c r="A40" s="9" t="s">
        <v>122</v>
      </c>
      <c r="B40" s="21" t="s">
        <v>92</v>
      </c>
      <c r="C40" s="9" t="s">
        <v>65</v>
      </c>
      <c r="D40" s="11">
        <v>4334000</v>
      </c>
      <c r="E40" s="12">
        <v>1500000</v>
      </c>
      <c r="F40" s="13">
        <v>34</v>
      </c>
      <c r="G40" s="13">
        <v>14</v>
      </c>
      <c r="H40" s="13">
        <v>13</v>
      </c>
      <c r="I40" s="13">
        <v>5</v>
      </c>
      <c r="J40" s="13">
        <v>9</v>
      </c>
      <c r="K40" s="13">
        <v>9</v>
      </c>
      <c r="L40" s="13">
        <v>5</v>
      </c>
      <c r="M40" s="13">
        <f t="shared" si="0"/>
        <v>89</v>
      </c>
    </row>
    <row r="41" spans="1:13" ht="12.75" customHeight="1" x14ac:dyDescent="0.2">
      <c r="A41" s="20" t="s">
        <v>123</v>
      </c>
      <c r="B41" s="21" t="s">
        <v>93</v>
      </c>
      <c r="C41" s="20" t="s">
        <v>66</v>
      </c>
      <c r="D41" s="11">
        <v>10740000</v>
      </c>
      <c r="E41" s="12">
        <v>1500000</v>
      </c>
      <c r="F41" s="13">
        <v>31</v>
      </c>
      <c r="G41" s="13">
        <v>14</v>
      </c>
      <c r="H41" s="13">
        <v>13</v>
      </c>
      <c r="I41" s="13">
        <v>5</v>
      </c>
      <c r="J41" s="13">
        <v>8</v>
      </c>
      <c r="K41" s="13">
        <v>8</v>
      </c>
      <c r="L41" s="13">
        <v>5</v>
      </c>
      <c r="M41" s="13">
        <f t="shared" si="0"/>
        <v>84</v>
      </c>
    </row>
    <row r="42" spans="1:13" ht="12.75" customHeight="1" x14ac:dyDescent="0.2">
      <c r="A42" s="9" t="s">
        <v>124</v>
      </c>
      <c r="B42" s="21" t="s">
        <v>94</v>
      </c>
      <c r="C42" s="9" t="s">
        <v>67</v>
      </c>
      <c r="D42" s="11">
        <v>37655000</v>
      </c>
      <c r="E42" s="12">
        <v>8000000</v>
      </c>
      <c r="F42" s="13">
        <v>37</v>
      </c>
      <c r="G42" s="13">
        <v>14</v>
      </c>
      <c r="H42" s="13">
        <v>15</v>
      </c>
      <c r="I42" s="13">
        <v>5</v>
      </c>
      <c r="J42" s="13">
        <v>8</v>
      </c>
      <c r="K42" s="13">
        <v>9</v>
      </c>
      <c r="L42" s="13">
        <v>5</v>
      </c>
      <c r="M42" s="13">
        <f t="shared" si="0"/>
        <v>93</v>
      </c>
    </row>
    <row r="43" spans="1:13" ht="12.75" customHeight="1" x14ac:dyDescent="0.2">
      <c r="A43" s="20" t="s">
        <v>125</v>
      </c>
      <c r="B43" s="21" t="s">
        <v>95</v>
      </c>
      <c r="C43" s="20" t="s">
        <v>68</v>
      </c>
      <c r="D43" s="11">
        <v>5470000</v>
      </c>
      <c r="E43" s="12">
        <v>1300000</v>
      </c>
      <c r="F43" s="13">
        <v>15</v>
      </c>
      <c r="G43" s="13">
        <v>6</v>
      </c>
      <c r="H43" s="13">
        <v>6</v>
      </c>
      <c r="I43" s="13">
        <v>2</v>
      </c>
      <c r="J43" s="13">
        <v>3</v>
      </c>
      <c r="K43" s="13">
        <v>2</v>
      </c>
      <c r="L43" s="13">
        <v>1</v>
      </c>
      <c r="M43" s="13">
        <f t="shared" si="0"/>
        <v>35</v>
      </c>
    </row>
    <row r="44" spans="1:13" x14ac:dyDescent="0.25">
      <c r="A44" s="22"/>
      <c r="B44" s="22"/>
      <c r="C44" s="22"/>
      <c r="D44" s="23">
        <f>SUM(D17:D43)</f>
        <v>271227726</v>
      </c>
      <c r="E44" s="23">
        <f>SUM(E17:E43)</f>
        <v>43380000</v>
      </c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24"/>
      <c r="B45" s="24"/>
      <c r="C45" s="24"/>
      <c r="D45" s="24"/>
      <c r="E45" s="25"/>
      <c r="F45" s="24"/>
      <c r="G45" s="24"/>
      <c r="H45" s="24"/>
      <c r="I45" s="24"/>
      <c r="J45" s="24"/>
      <c r="K45" s="24"/>
      <c r="L45" s="24"/>
      <c r="M45" s="24"/>
    </row>
  </sheetData>
  <mergeCells count="13">
    <mergeCell ref="M14:M15"/>
    <mergeCell ref="G14:G15"/>
    <mergeCell ref="H14:H15"/>
    <mergeCell ref="I14:I15"/>
    <mergeCell ref="J14:J15"/>
    <mergeCell ref="K14:K15"/>
    <mergeCell ref="L14:L15"/>
    <mergeCell ref="A14:A16"/>
    <mergeCell ref="B14:B16"/>
    <mergeCell ref="C14:C16"/>
    <mergeCell ref="D14:D16"/>
    <mergeCell ref="E14:E16"/>
    <mergeCell ref="F14:F15"/>
  </mergeCells>
  <dataValidations count="4">
    <dataValidation type="whole" operator="lessThanOrEqual" allowBlank="1" showInputMessage="1" showErrorMessage="1" error="Max. 40 bodů" sqref="F17:F43" xr:uid="{2F8CF023-F300-45D1-B1BD-20FE0677C8FF}">
      <formula1>40</formula1>
    </dataValidation>
    <dataValidation type="whole" operator="lessThanOrEqual" allowBlank="1" showInputMessage="1" showErrorMessage="1" error="Max. 15 bodů" sqref="G17:H43" xr:uid="{41C5ADD8-DFBE-40CE-8192-26A030C49955}">
      <formula1>15</formula1>
    </dataValidation>
    <dataValidation type="whole" operator="lessThanOrEqual" allowBlank="1" showInputMessage="1" showErrorMessage="1" error="Max. 5 bodů" sqref="L17:L43 I17:I43" xr:uid="{43C00B2D-41BC-4D54-AE1A-84CE7AE5F35B}">
      <formula1>5</formula1>
    </dataValidation>
    <dataValidation type="whole" operator="lessThanOrEqual" allowBlank="1" showInputMessage="1" showErrorMessage="1" error="Max. 10 bodů" sqref="J17:K43" xr:uid="{68225915-2093-40AF-9B9E-7E7CE0CAF595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festivaly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festivaly!Oblast_tisku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2024-12-09T17:20:33Z</dcterms:modified>
</cp:coreProperties>
</file>